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tabRatio="601" activeTab="1"/>
  </bookViews>
  <sheets>
    <sheet name="Приб акт" sheetId="1" r:id="rId1"/>
    <sheet name="Приб реак" sheetId="2" r:id="rId2"/>
  </sheets>
  <definedNames>
    <definedName name="_xlnm.Print_Area" localSheetId="0">'Приб акт'!$A$1:$AZ$35</definedName>
    <definedName name="_xlnm.Print_Area" localSheetId="1">'Приб реак'!$A$1:$AZ$35</definedName>
  </definedNames>
  <calcPr fullCalcOnLoad="1"/>
</workbook>
</file>

<file path=xl/sharedStrings.xml><?xml version="1.0" encoding="utf-8"?>
<sst xmlns="http://schemas.openxmlformats.org/spreadsheetml/2006/main" count="78" uniqueCount="26">
  <si>
    <t>ПС ПРИБОРНАЯ</t>
  </si>
  <si>
    <t>Часы</t>
  </si>
  <si>
    <t>Коэф</t>
  </si>
  <si>
    <t>Т-1 6</t>
  </si>
  <si>
    <t>ОГПС</t>
  </si>
  <si>
    <t>1б</t>
  </si>
  <si>
    <t>ОРЛЭКС</t>
  </si>
  <si>
    <t>1а</t>
  </si>
  <si>
    <t>ВИПС</t>
  </si>
  <si>
    <t>3а</t>
  </si>
  <si>
    <t>Протон</t>
  </si>
  <si>
    <t>4а</t>
  </si>
  <si>
    <t>ТТУ</t>
  </si>
  <si>
    <t>5а</t>
  </si>
  <si>
    <t>фид</t>
  </si>
  <si>
    <t>НБ</t>
  </si>
  <si>
    <t>Т-2 6</t>
  </si>
  <si>
    <t>Фид</t>
  </si>
  <si>
    <t>Т-1 10</t>
  </si>
  <si>
    <t>СевРЭС</t>
  </si>
  <si>
    <t>Т-2 10</t>
  </si>
  <si>
    <t>U кВ</t>
  </si>
  <si>
    <t>Строй парк</t>
  </si>
  <si>
    <t>ООО Механик</t>
  </si>
  <si>
    <t>Исп. Пилюгин Александр Иванович                                                             Директор ЭК ОАО "Протон"                             Стеценко М.И.</t>
  </si>
  <si>
    <t>Исп. Пилюгин Александр Иванович                                             Директор ЭК ОАО "Протон"                                        М.И.Стеценко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</si>
</sst>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0.000"/>
    <numFmt numFmtId="174" formatCode="0.0"/>
    <numFmt numFmtId="175" formatCode="0.00_)"/>
    <numFmt numFmtId="176" formatCode="0.0000000000"/>
    <numFmt numFmtId="177" formatCode="0.000_)"/>
    <numFmt numFmtId="178" formatCode="0.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00000_р_._-;\-* #,##0.00000000_р_._-;_-* &quot;-&quot;??_р_._-;_-@_-"/>
    <numFmt numFmtId="187" formatCode="0.00000"/>
    <numFmt numFmtId="188" formatCode="0.00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1FB93"/>
        <bgColor indexed="64"/>
      </patternFill>
    </fill>
    <fill>
      <patternFill patternType="solid">
        <fgColor rgb="FFF9FB9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1" fontId="5" fillId="0" borderId="11" xfId="0" applyNumberFormat="1" applyFont="1" applyBorder="1" applyAlignment="1" applyProtection="1">
      <alignment horizontal="left" vertical="center"/>
      <protection/>
    </xf>
    <xf numFmtId="1" fontId="4" fillId="35" borderId="11" xfId="0" applyNumberFormat="1" applyFont="1" applyFill="1" applyBorder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horizontal="left" vertical="center"/>
      <protection/>
    </xf>
    <xf numFmtId="1" fontId="6" fillId="35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 applyProtection="1">
      <alignment horizontal="left" vertical="center"/>
      <protection/>
    </xf>
    <xf numFmtId="1" fontId="7" fillId="0" borderId="11" xfId="0" applyNumberFormat="1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>
      <alignment horizontal="left"/>
    </xf>
    <xf numFmtId="1" fontId="4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/>
    </xf>
    <xf numFmtId="174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6" fillId="0" borderId="11" xfId="0" applyNumberFormat="1" applyFont="1" applyBorder="1" applyAlignment="1" applyProtection="1">
      <alignment horizontal="left" vertical="center"/>
      <protection/>
    </xf>
    <xf numFmtId="0" fontId="6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173" fontId="7" fillId="33" borderId="11" xfId="0" applyNumberFormat="1" applyFont="1" applyFill="1" applyBorder="1" applyAlignment="1">
      <alignment horizontal="left"/>
    </xf>
    <xf numFmtId="173" fontId="8" fillId="33" borderId="11" xfId="0" applyNumberFormat="1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 horizontal="left"/>
    </xf>
    <xf numFmtId="2" fontId="8" fillId="33" borderId="11" xfId="0" applyNumberFormat="1" applyFont="1" applyFill="1" applyBorder="1" applyAlignment="1">
      <alignment horizontal="left"/>
    </xf>
    <xf numFmtId="2" fontId="9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" fontId="7" fillId="35" borderId="11" xfId="0" applyNumberFormat="1" applyFont="1" applyFill="1" applyBorder="1" applyAlignment="1" applyProtection="1">
      <alignment horizontal="left" vertical="center"/>
      <protection/>
    </xf>
    <xf numFmtId="1" fontId="7" fillId="36" borderId="11" xfId="0" applyNumberFormat="1" applyFont="1" applyFill="1" applyBorder="1" applyAlignment="1" applyProtection="1">
      <alignment horizontal="left" vertical="center"/>
      <protection/>
    </xf>
    <xf numFmtId="1" fontId="3" fillId="35" borderId="11" xfId="0" applyNumberFormat="1" applyFont="1" applyFill="1" applyBorder="1" applyAlignment="1" applyProtection="1">
      <alignment horizontal="left" vertical="center"/>
      <protection/>
    </xf>
    <xf numFmtId="0" fontId="7" fillId="37" borderId="11" xfId="0" applyFont="1" applyFill="1" applyBorder="1" applyAlignment="1">
      <alignment horizontal="left"/>
    </xf>
    <xf numFmtId="2" fontId="7" fillId="38" borderId="11" xfId="0" applyNumberFormat="1" applyFont="1" applyFill="1" applyBorder="1" applyAlignment="1">
      <alignment horizontal="left"/>
    </xf>
    <xf numFmtId="2" fontId="8" fillId="38" borderId="11" xfId="0" applyNumberFormat="1" applyFont="1" applyFill="1" applyBorder="1" applyAlignment="1">
      <alignment horizontal="left"/>
    </xf>
    <xf numFmtId="173" fontId="7" fillId="38" borderId="11" xfId="0" applyNumberFormat="1" applyFont="1" applyFill="1" applyBorder="1" applyAlignment="1">
      <alignment horizontal="left"/>
    </xf>
    <xf numFmtId="173" fontId="8" fillId="38" borderId="11" xfId="0" applyNumberFormat="1" applyFont="1" applyFill="1" applyBorder="1" applyAlignment="1">
      <alignment horizontal="left"/>
    </xf>
    <xf numFmtId="0" fontId="7" fillId="36" borderId="11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1" fontId="4" fillId="36" borderId="11" xfId="0" applyNumberFormat="1" applyFont="1" applyFill="1" applyBorder="1" applyAlignment="1" applyProtection="1">
      <alignment horizontal="left" vertical="center"/>
      <protection/>
    </xf>
    <xf numFmtId="2" fontId="7" fillId="36" borderId="11" xfId="0" applyNumberFormat="1" applyFont="1" applyFill="1" applyBorder="1" applyAlignment="1">
      <alignment horizontal="left"/>
    </xf>
    <xf numFmtId="2" fontId="8" fillId="36" borderId="11" xfId="0" applyNumberFormat="1" applyFont="1" applyFill="1" applyBorder="1" applyAlignment="1">
      <alignment horizontal="left"/>
    </xf>
    <xf numFmtId="1" fontId="8" fillId="36" borderId="11" xfId="0" applyNumberFormat="1" applyFont="1" applyFill="1" applyBorder="1" applyAlignment="1" applyProtection="1">
      <alignment horizontal="left" vertical="center"/>
      <protection/>
    </xf>
    <xf numFmtId="0" fontId="2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174" fontId="3" fillId="36" borderId="11" xfId="0" applyNumberFormat="1" applyFont="1" applyFill="1" applyBorder="1" applyAlignment="1">
      <alignment horizontal="left"/>
    </xf>
    <xf numFmtId="1" fontId="4" fillId="36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2" fontId="7" fillId="0" borderId="11" xfId="0" applyNumberFormat="1" applyFont="1" applyFill="1" applyBorder="1" applyAlignment="1" applyProtection="1">
      <alignment horizontal="left" vertical="center"/>
      <protection/>
    </xf>
    <xf numFmtId="0" fontId="3" fillId="38" borderId="11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173" fontId="7" fillId="39" borderId="11" xfId="0" applyNumberFormat="1" applyFont="1" applyFill="1" applyBorder="1" applyAlignment="1">
      <alignment horizontal="left"/>
    </xf>
    <xf numFmtId="2" fontId="7" fillId="40" borderId="11" xfId="0" applyNumberFormat="1" applyFont="1" applyFill="1" applyBorder="1" applyAlignment="1">
      <alignment horizontal="left"/>
    </xf>
    <xf numFmtId="2" fontId="8" fillId="40" borderId="11" xfId="0" applyNumberFormat="1" applyFont="1" applyFill="1" applyBorder="1" applyAlignment="1">
      <alignment horizontal="left"/>
    </xf>
    <xf numFmtId="2" fontId="7" fillId="39" borderId="11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73" fontId="7" fillId="41" borderId="11" xfId="0" applyNumberFormat="1" applyFont="1" applyFill="1" applyBorder="1" applyAlignment="1">
      <alignment horizontal="left"/>
    </xf>
    <xf numFmtId="173" fontId="7" fillId="42" borderId="11" xfId="0" applyNumberFormat="1" applyFont="1" applyFill="1" applyBorder="1" applyAlignment="1">
      <alignment horizontal="left"/>
    </xf>
    <xf numFmtId="2" fontId="7" fillId="41" borderId="11" xfId="0" applyNumberFormat="1" applyFont="1" applyFill="1" applyBorder="1" applyAlignment="1">
      <alignment horizontal="left"/>
    </xf>
    <xf numFmtId="2" fontId="7" fillId="19" borderId="11" xfId="0" applyNumberFormat="1" applyFont="1" applyFill="1" applyBorder="1" applyAlignment="1">
      <alignment horizontal="left"/>
    </xf>
    <xf numFmtId="2" fontId="7" fillId="43" borderId="11" xfId="0" applyNumberFormat="1" applyFont="1" applyFill="1" applyBorder="1" applyAlignment="1">
      <alignment horizontal="left"/>
    </xf>
    <xf numFmtId="173" fontId="7" fillId="44" borderId="11" xfId="0" applyNumberFormat="1" applyFont="1" applyFill="1" applyBorder="1" applyAlignment="1">
      <alignment horizontal="left"/>
    </xf>
    <xf numFmtId="2" fontId="7" fillId="44" borderId="11" xfId="0" applyNumberFormat="1" applyFont="1" applyFill="1" applyBorder="1" applyAlignment="1">
      <alignment horizontal="left"/>
    </xf>
    <xf numFmtId="1" fontId="7" fillId="0" borderId="1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zoomScaleSheetLayoutView="100" zoomScalePageLayoutView="0" workbookViewId="0" topLeftCell="A1">
      <pane xSplit="2" ySplit="2" topLeftCell="A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T18" sqref="AT18"/>
    </sheetView>
  </sheetViews>
  <sheetFormatPr defaultColWidth="8.875" defaultRowHeight="12.75"/>
  <cols>
    <col min="1" max="1" width="11.75390625" style="37" customWidth="1"/>
    <col min="2" max="2" width="7.00390625" style="27" customWidth="1"/>
    <col min="3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9.25390625" style="5" customWidth="1"/>
    <col min="32" max="32" width="9.25390625" style="42" customWidth="1"/>
    <col min="33" max="37" width="9.25390625" style="5" customWidth="1"/>
    <col min="38" max="38" width="9.25390625" style="42" customWidth="1"/>
    <col min="39" max="39" width="9.253906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53" width="7.25390625" style="5" customWidth="1"/>
    <col min="54" max="87" width="4.75390625" style="5" customWidth="1"/>
    <col min="88" max="16384" width="8.875" style="5" customWidth="1"/>
  </cols>
  <sheetData>
    <row r="1" spans="2:52" ht="15.75" customHeight="1"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38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43">
        <v>0</v>
      </c>
      <c r="AC2" s="43">
        <v>1</v>
      </c>
      <c r="AD2" s="43">
        <v>2</v>
      </c>
      <c r="AE2" s="43">
        <v>3</v>
      </c>
      <c r="AF2" s="44">
        <v>4</v>
      </c>
      <c r="AG2" s="43">
        <v>5</v>
      </c>
      <c r="AH2" s="43">
        <v>6</v>
      </c>
      <c r="AI2" s="43">
        <v>7</v>
      </c>
      <c r="AJ2" s="43">
        <v>8</v>
      </c>
      <c r="AK2" s="43">
        <v>9</v>
      </c>
      <c r="AL2" s="44">
        <v>10</v>
      </c>
      <c r="AM2" s="43">
        <v>11</v>
      </c>
      <c r="AN2" s="43">
        <v>12</v>
      </c>
      <c r="AO2" s="43">
        <v>13</v>
      </c>
      <c r="AP2" s="43">
        <v>14</v>
      </c>
      <c r="AQ2" s="43">
        <v>15</v>
      </c>
      <c r="AR2" s="43">
        <v>16</v>
      </c>
      <c r="AS2" s="43">
        <v>17</v>
      </c>
      <c r="AT2" s="43">
        <v>18</v>
      </c>
      <c r="AU2" s="43">
        <v>19</v>
      </c>
      <c r="AV2" s="43">
        <v>20</v>
      </c>
      <c r="AW2" s="43">
        <v>21</v>
      </c>
      <c r="AX2" s="44">
        <v>22</v>
      </c>
      <c r="AY2" s="43">
        <v>23</v>
      </c>
      <c r="AZ2" s="43">
        <v>24</v>
      </c>
    </row>
    <row r="3" spans="1:52" ht="18" customHeight="1">
      <c r="A3" s="38"/>
      <c r="B3" s="10" t="s">
        <v>3</v>
      </c>
      <c r="C3" s="11">
        <f aca="true" t="shared" si="0" ref="C3:C8">(AC3-AB3)*AA3</f>
        <v>1259.9999999947613</v>
      </c>
      <c r="D3" s="11">
        <f aca="true" t="shared" si="1" ref="D3:D8">(AD3-AC3)*AA3</f>
        <v>1080.0000000072032</v>
      </c>
      <c r="E3" s="11">
        <f aca="true" t="shared" si="2" ref="E3:E8">(AE3-AD3)*AA3</f>
        <v>1259.9999999947613</v>
      </c>
      <c r="F3" s="12">
        <f aca="true" t="shared" si="3" ref="F3:F8">(AF3-AE3)*AA3</f>
        <v>1260.0000000111322</v>
      </c>
      <c r="G3" s="11">
        <f aca="true" t="shared" si="4" ref="G3:G8">(AG3-AF3)*AA3</f>
        <v>1259.9999999947613</v>
      </c>
      <c r="H3" s="11">
        <f aca="true" t="shared" si="5" ref="H3:H8">(AH3-AG3)*AA3</f>
        <v>1800.0000000065484</v>
      </c>
      <c r="I3" s="11">
        <f aca="true" t="shared" si="6" ref="I3:I8">(AI3-AH3)*AA3</f>
        <v>1439.9999999986903</v>
      </c>
      <c r="J3" s="11">
        <f aca="true" t="shared" si="7" ref="J3:J8">(AJ3-AI3)*AA3</f>
        <v>1979.9999999941065</v>
      </c>
      <c r="K3" s="11">
        <f aca="true" t="shared" si="8" ref="K3:K8">(AK3-AJ3)*AA3</f>
        <v>2520.0000000058935</v>
      </c>
      <c r="L3" s="12">
        <f aca="true" t="shared" si="9" ref="L3:L8">(AL3-AK3)*AA3</f>
        <v>2340.0000000019645</v>
      </c>
      <c r="M3" s="13">
        <f aca="true" t="shared" si="10" ref="M3:M8">(AM3-AL3)*AA3</f>
        <v>2699.9999999934516</v>
      </c>
      <c r="N3" s="13">
        <f aca="true" t="shared" si="11" ref="N3:N8">(AN3-AM3)*AA3</f>
        <v>2520.0000000058935</v>
      </c>
      <c r="O3" s="13">
        <f aca="true" t="shared" si="12" ref="O3:O8">(AO3-AN3)*AA3</f>
        <v>2699.9999999934516</v>
      </c>
      <c r="P3" s="13">
        <f aca="true" t="shared" si="13" ref="P3:P8">(AP3-AO3)*AA3</f>
        <v>2520.0000000058935</v>
      </c>
      <c r="Q3" s="13">
        <f aca="true" t="shared" si="14" ref="Q3:Q8">(AQ3-AP3)*AA3</f>
        <v>2519.9999999895226</v>
      </c>
      <c r="R3" s="13">
        <f aca="true" t="shared" si="15" ref="R3:R8">(AR3-AQ3)*AA3</f>
        <v>2520.0000000058935</v>
      </c>
      <c r="S3" s="13">
        <f aca="true" t="shared" si="16" ref="S3:S8">(AS3-AR3)*AA3</f>
        <v>2520.0000000058935</v>
      </c>
      <c r="T3" s="11">
        <f aca="true" t="shared" si="17" ref="T3:T8">(AT3-AS3)*AA3</f>
        <v>2339.9999999855936</v>
      </c>
      <c r="U3" s="13">
        <f aca="true" t="shared" si="18" ref="U3:U8">(AU3-AT3)*AA3</f>
        <v>2340.0000000019645</v>
      </c>
      <c r="V3" s="13">
        <f aca="true" t="shared" si="19" ref="V3:V8">(AV3-AU3)*AA3</f>
        <v>2159.9999999980355</v>
      </c>
      <c r="W3" s="13">
        <f aca="true" t="shared" si="20" ref="W3:W8">(AW3-AV3)*AA3</f>
        <v>1980.0000000104774</v>
      </c>
      <c r="X3" s="12">
        <f aca="true" t="shared" si="21" ref="X3:X8">(AX3-AW3)*AA3</f>
        <v>1799.9999999901775</v>
      </c>
      <c r="Y3" s="11">
        <f aca="true" t="shared" si="22" ref="Y3:Y8">(AY3-AX3)*AA3</f>
        <v>1800.0000000065484</v>
      </c>
      <c r="Z3" s="11">
        <f aca="true" t="shared" si="23" ref="Z3:Z8">(AZ3-AY3)*AA3</f>
        <v>1439.9999999986903</v>
      </c>
      <c r="AA3" s="14">
        <v>18000</v>
      </c>
      <c r="AB3" s="47">
        <v>4612.12</v>
      </c>
      <c r="AC3" s="47">
        <v>4612.19</v>
      </c>
      <c r="AD3" s="47">
        <v>4612.25</v>
      </c>
      <c r="AE3" s="47">
        <v>4612.32</v>
      </c>
      <c r="AF3" s="48">
        <v>4612.39</v>
      </c>
      <c r="AG3" s="47">
        <v>4612.46</v>
      </c>
      <c r="AH3" s="47">
        <v>4612.56</v>
      </c>
      <c r="AI3" s="47">
        <v>4612.64</v>
      </c>
      <c r="AJ3" s="47">
        <v>4612.75</v>
      </c>
      <c r="AK3" s="47">
        <v>4612.89</v>
      </c>
      <c r="AL3" s="48">
        <v>4613.02</v>
      </c>
      <c r="AM3" s="47">
        <v>4613.17</v>
      </c>
      <c r="AN3" s="47">
        <v>4613.31</v>
      </c>
      <c r="AO3" s="47">
        <v>4613.46</v>
      </c>
      <c r="AP3" s="47">
        <v>4613.6</v>
      </c>
      <c r="AQ3" s="47">
        <v>4613.74</v>
      </c>
      <c r="AR3" s="47">
        <v>4613.88</v>
      </c>
      <c r="AS3" s="47">
        <v>4614.02</v>
      </c>
      <c r="AT3" s="47">
        <v>4614.15</v>
      </c>
      <c r="AU3" s="47">
        <v>4614.28</v>
      </c>
      <c r="AV3" s="47">
        <v>4614.4</v>
      </c>
      <c r="AW3" s="47">
        <v>4614.51</v>
      </c>
      <c r="AX3" s="48">
        <v>4614.61</v>
      </c>
      <c r="AY3" s="47">
        <v>4614.71</v>
      </c>
      <c r="AZ3" s="47">
        <v>4614.79</v>
      </c>
    </row>
    <row r="4" spans="1:52" ht="24.75" customHeight="1">
      <c r="A4" s="39" t="s">
        <v>4</v>
      </c>
      <c r="B4" s="55" t="s">
        <v>5</v>
      </c>
      <c r="C4" s="16">
        <f t="shared" si="0"/>
        <v>683.9999999999918</v>
      </c>
      <c r="D4" s="16">
        <f t="shared" si="1"/>
        <v>575.9999999999877</v>
      </c>
      <c r="E4" s="16">
        <f t="shared" si="2"/>
        <v>575.9999999999877</v>
      </c>
      <c r="F4" s="12">
        <f t="shared" si="3"/>
        <v>575.9999999999877</v>
      </c>
      <c r="G4" s="16">
        <f t="shared" si="4"/>
        <v>504.0000000000532</v>
      </c>
      <c r="H4" s="16">
        <f t="shared" si="5"/>
        <v>900</v>
      </c>
      <c r="I4" s="16">
        <f t="shared" si="6"/>
        <v>611.999999999955</v>
      </c>
      <c r="J4" s="16">
        <f t="shared" si="7"/>
        <v>900</v>
      </c>
      <c r="K4" s="16">
        <f t="shared" si="8"/>
        <v>1116.0000000000082</v>
      </c>
      <c r="L4" s="12">
        <f t="shared" si="9"/>
        <v>1116.0000000000082</v>
      </c>
      <c r="M4" s="17">
        <f t="shared" si="10"/>
        <v>1224.0000000000123</v>
      </c>
      <c r="N4" s="17">
        <f t="shared" si="11"/>
        <v>1224.0000000000123</v>
      </c>
      <c r="O4" s="17">
        <f t="shared" si="12"/>
        <v>1187.9999999999427</v>
      </c>
      <c r="P4" s="17">
        <f t="shared" si="13"/>
        <v>1116.0000000000082</v>
      </c>
      <c r="Q4" s="17">
        <f t="shared" si="14"/>
        <v>1152.0000000000778</v>
      </c>
      <c r="R4" s="17">
        <f t="shared" si="15"/>
        <v>1116.0000000000082</v>
      </c>
      <c r="S4" s="17">
        <f t="shared" si="16"/>
        <v>1259.9999999999795</v>
      </c>
      <c r="T4" s="16">
        <f t="shared" si="17"/>
        <v>1332.0000000000164</v>
      </c>
      <c r="U4" s="17">
        <f t="shared" si="18"/>
        <v>1295.9999999999468</v>
      </c>
      <c r="V4" s="17">
        <f t="shared" si="19"/>
        <v>1259.9999999999795</v>
      </c>
      <c r="W4" s="17">
        <f t="shared" si="20"/>
        <v>1152.0000000000778</v>
      </c>
      <c r="X4" s="12">
        <f t="shared" si="21"/>
        <v>1079.9999999999386</v>
      </c>
      <c r="Y4" s="16">
        <f t="shared" si="22"/>
        <v>935.9999999999673</v>
      </c>
      <c r="Z4" s="16">
        <f t="shared" si="23"/>
        <v>792.0000000000982</v>
      </c>
      <c r="AA4" s="12">
        <v>3600</v>
      </c>
      <c r="AB4" s="45">
        <v>146.53</v>
      </c>
      <c r="AC4" s="45">
        <v>146.72</v>
      </c>
      <c r="AD4" s="45">
        <v>146.88</v>
      </c>
      <c r="AE4" s="45">
        <v>147.04</v>
      </c>
      <c r="AF4" s="45">
        <v>147.2</v>
      </c>
      <c r="AG4" s="45">
        <v>147.34</v>
      </c>
      <c r="AH4" s="45">
        <v>147.59</v>
      </c>
      <c r="AI4" s="45">
        <v>147.76</v>
      </c>
      <c r="AJ4" s="45">
        <v>148.01</v>
      </c>
      <c r="AK4" s="45">
        <v>148.32</v>
      </c>
      <c r="AL4" s="45">
        <v>148.63</v>
      </c>
      <c r="AM4" s="45">
        <v>148.97</v>
      </c>
      <c r="AN4" s="45">
        <v>149.31</v>
      </c>
      <c r="AO4" s="45">
        <v>149.64</v>
      </c>
      <c r="AP4" s="45">
        <v>149.95</v>
      </c>
      <c r="AQ4" s="45">
        <v>150.27</v>
      </c>
      <c r="AR4" s="45">
        <v>150.58</v>
      </c>
      <c r="AS4" s="45">
        <v>150.93</v>
      </c>
      <c r="AT4" s="45">
        <v>151.3</v>
      </c>
      <c r="AU4" s="45">
        <v>151.66</v>
      </c>
      <c r="AV4" s="45">
        <v>152.01</v>
      </c>
      <c r="AW4" s="45">
        <v>152.33</v>
      </c>
      <c r="AX4" s="45">
        <v>152.63</v>
      </c>
      <c r="AY4" s="45">
        <v>152.89</v>
      </c>
      <c r="AZ4" s="45">
        <v>153.11</v>
      </c>
    </row>
    <row r="5" spans="1:52" ht="24.75" customHeight="1">
      <c r="A5" s="34" t="s">
        <v>23</v>
      </c>
      <c r="B5" s="55" t="s">
        <v>7</v>
      </c>
      <c r="C5" s="16">
        <f t="shared" si="0"/>
        <v>0</v>
      </c>
      <c r="D5" s="16">
        <f t="shared" si="1"/>
        <v>0</v>
      </c>
      <c r="E5" s="16">
        <f t="shared" si="2"/>
        <v>0</v>
      </c>
      <c r="F5" s="12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6">
        <f t="shared" si="7"/>
        <v>0</v>
      </c>
      <c r="K5" s="16">
        <f t="shared" si="8"/>
        <v>0</v>
      </c>
      <c r="L5" s="12">
        <f t="shared" si="9"/>
        <v>0</v>
      </c>
      <c r="M5" s="17">
        <f t="shared" si="10"/>
        <v>0</v>
      </c>
      <c r="N5" s="17">
        <f t="shared" si="11"/>
        <v>0</v>
      </c>
      <c r="O5" s="17">
        <f t="shared" si="12"/>
        <v>0</v>
      </c>
      <c r="P5" s="17">
        <f t="shared" si="13"/>
        <v>0</v>
      </c>
      <c r="Q5" s="17">
        <f t="shared" si="14"/>
        <v>0</v>
      </c>
      <c r="R5" s="17">
        <f t="shared" si="15"/>
        <v>0</v>
      </c>
      <c r="S5" s="17">
        <f t="shared" si="16"/>
        <v>0</v>
      </c>
      <c r="T5" s="16">
        <f t="shared" si="17"/>
        <v>0</v>
      </c>
      <c r="U5" s="17">
        <f t="shared" si="18"/>
        <v>0</v>
      </c>
      <c r="V5" s="17">
        <f t="shared" si="19"/>
        <v>0</v>
      </c>
      <c r="W5" s="17">
        <f t="shared" si="20"/>
        <v>0</v>
      </c>
      <c r="X5" s="12">
        <f t="shared" si="21"/>
        <v>0</v>
      </c>
      <c r="Y5" s="16">
        <f t="shared" si="22"/>
        <v>0</v>
      </c>
      <c r="Z5" s="16">
        <f t="shared" si="23"/>
        <v>0</v>
      </c>
      <c r="AA5" s="12">
        <v>9600</v>
      </c>
      <c r="AB5" s="80">
        <v>4.89</v>
      </c>
      <c r="AC5" s="80">
        <v>4.89</v>
      </c>
      <c r="AD5" s="80">
        <v>4.89</v>
      </c>
      <c r="AE5" s="80">
        <v>4.89</v>
      </c>
      <c r="AF5" s="80">
        <v>4.89</v>
      </c>
      <c r="AG5" s="80">
        <v>4.89</v>
      </c>
      <c r="AH5" s="80">
        <v>4.89</v>
      </c>
      <c r="AI5" s="80">
        <v>4.89</v>
      </c>
      <c r="AJ5" s="80">
        <v>4.89</v>
      </c>
      <c r="AK5" s="80">
        <v>4.89</v>
      </c>
      <c r="AL5" s="80">
        <v>4.89</v>
      </c>
      <c r="AM5" s="80">
        <v>4.89</v>
      </c>
      <c r="AN5" s="80">
        <v>4.89</v>
      </c>
      <c r="AO5" s="80">
        <v>4.89</v>
      </c>
      <c r="AP5" s="80">
        <v>4.89</v>
      </c>
      <c r="AQ5" s="80">
        <v>4.89</v>
      </c>
      <c r="AR5" s="80">
        <v>4.89</v>
      </c>
      <c r="AS5" s="80">
        <v>4.89</v>
      </c>
      <c r="AT5" s="80">
        <v>4.89</v>
      </c>
      <c r="AU5" s="80">
        <v>4.89</v>
      </c>
      <c r="AV5" s="80">
        <v>4.89</v>
      </c>
      <c r="AW5" s="80">
        <v>4.89</v>
      </c>
      <c r="AX5" s="80">
        <v>4.89</v>
      </c>
      <c r="AY5" s="80">
        <v>4.89</v>
      </c>
      <c r="AZ5" s="80">
        <v>4.89</v>
      </c>
    </row>
    <row r="6" spans="1:52" ht="24.75" customHeight="1">
      <c r="A6" s="34" t="s">
        <v>8</v>
      </c>
      <c r="B6" s="55" t="s">
        <v>9</v>
      </c>
      <c r="C6" s="16">
        <f t="shared" si="0"/>
        <v>0</v>
      </c>
      <c r="D6" s="16">
        <f t="shared" si="1"/>
        <v>0</v>
      </c>
      <c r="E6" s="16">
        <f t="shared" si="2"/>
        <v>0</v>
      </c>
      <c r="F6" s="12">
        <f t="shared" si="3"/>
        <v>0</v>
      </c>
      <c r="G6" s="16">
        <f t="shared" si="4"/>
        <v>0</v>
      </c>
      <c r="H6" s="16">
        <f t="shared" si="5"/>
        <v>0</v>
      </c>
      <c r="I6" s="16">
        <f t="shared" si="6"/>
        <v>0</v>
      </c>
      <c r="J6" s="16">
        <f t="shared" si="7"/>
        <v>0</v>
      </c>
      <c r="K6" s="16">
        <f t="shared" si="8"/>
        <v>0</v>
      </c>
      <c r="L6" s="12">
        <f t="shared" si="9"/>
        <v>0</v>
      </c>
      <c r="M6" s="17">
        <f t="shared" si="10"/>
        <v>0</v>
      </c>
      <c r="N6" s="17">
        <f t="shared" si="11"/>
        <v>0</v>
      </c>
      <c r="O6" s="17">
        <f t="shared" si="12"/>
        <v>0</v>
      </c>
      <c r="P6" s="17">
        <f t="shared" si="13"/>
        <v>0</v>
      </c>
      <c r="Q6" s="17">
        <f t="shared" si="14"/>
        <v>0</v>
      </c>
      <c r="R6" s="17">
        <f t="shared" si="15"/>
        <v>0</v>
      </c>
      <c r="S6" s="17">
        <f t="shared" si="16"/>
        <v>0</v>
      </c>
      <c r="T6" s="16">
        <f t="shared" si="17"/>
        <v>0</v>
      </c>
      <c r="U6" s="17">
        <f t="shared" si="18"/>
        <v>0</v>
      </c>
      <c r="V6" s="17">
        <f t="shared" si="19"/>
        <v>0</v>
      </c>
      <c r="W6" s="17">
        <f t="shared" si="20"/>
        <v>0</v>
      </c>
      <c r="X6" s="12">
        <f t="shared" si="21"/>
        <v>0</v>
      </c>
      <c r="Y6" s="16">
        <f t="shared" si="22"/>
        <v>0</v>
      </c>
      <c r="Z6" s="16">
        <f t="shared" si="23"/>
        <v>0</v>
      </c>
      <c r="AA6" s="12">
        <v>4800</v>
      </c>
      <c r="AB6" s="82">
        <v>4.86</v>
      </c>
      <c r="AC6" s="82">
        <v>4.86</v>
      </c>
      <c r="AD6" s="82">
        <v>4.86</v>
      </c>
      <c r="AE6" s="82">
        <v>4.86</v>
      </c>
      <c r="AF6" s="82">
        <v>4.86</v>
      </c>
      <c r="AG6" s="82">
        <v>4.86</v>
      </c>
      <c r="AH6" s="82">
        <v>4.86</v>
      </c>
      <c r="AI6" s="82">
        <v>4.86</v>
      </c>
      <c r="AJ6" s="82">
        <v>4.86</v>
      </c>
      <c r="AK6" s="82">
        <v>4.86</v>
      </c>
      <c r="AL6" s="82">
        <v>4.86</v>
      </c>
      <c r="AM6" s="82">
        <v>4.86</v>
      </c>
      <c r="AN6" s="82">
        <v>4.86</v>
      </c>
      <c r="AO6" s="82">
        <v>4.86</v>
      </c>
      <c r="AP6" s="82">
        <v>4.86</v>
      </c>
      <c r="AQ6" s="82">
        <v>4.86</v>
      </c>
      <c r="AR6" s="82">
        <v>4.86</v>
      </c>
      <c r="AS6" s="82">
        <v>4.86</v>
      </c>
      <c r="AT6" s="82">
        <v>4.86</v>
      </c>
      <c r="AU6" s="82">
        <v>4.86</v>
      </c>
      <c r="AV6" s="82">
        <v>4.86</v>
      </c>
      <c r="AW6" s="82">
        <v>4.86</v>
      </c>
      <c r="AX6" s="82">
        <v>4.86</v>
      </c>
      <c r="AY6" s="82">
        <v>4.86</v>
      </c>
      <c r="AZ6" s="82">
        <v>4.86</v>
      </c>
    </row>
    <row r="7" spans="1:52" ht="24.75" customHeight="1">
      <c r="A7" s="34" t="s">
        <v>10</v>
      </c>
      <c r="B7" s="55" t="s">
        <v>11</v>
      </c>
      <c r="C7" s="16">
        <f t="shared" si="0"/>
        <v>719.9999999999591</v>
      </c>
      <c r="D7" s="16">
        <f t="shared" si="1"/>
        <v>720.0000000000102</v>
      </c>
      <c r="E7" s="16">
        <f t="shared" si="2"/>
        <v>791.9999999999959</v>
      </c>
      <c r="F7" s="12">
        <f t="shared" si="3"/>
        <v>791.9999999999959</v>
      </c>
      <c r="G7" s="16">
        <f t="shared" si="4"/>
        <v>648.0000000000246</v>
      </c>
      <c r="H7" s="16">
        <f t="shared" si="5"/>
        <v>936.0000000000184</v>
      </c>
      <c r="I7" s="16">
        <f t="shared" si="6"/>
        <v>719.9999999999591</v>
      </c>
      <c r="J7" s="16">
        <f t="shared" si="7"/>
        <v>1080.000000000041</v>
      </c>
      <c r="K7" s="16">
        <f t="shared" si="8"/>
        <v>1367.9999999999836</v>
      </c>
      <c r="L7" s="12">
        <f t="shared" si="9"/>
        <v>1224.0000000000123</v>
      </c>
      <c r="M7" s="17">
        <f t="shared" si="10"/>
        <v>1439.9999999999693</v>
      </c>
      <c r="N7" s="17">
        <f t="shared" si="11"/>
        <v>1512.0000000000061</v>
      </c>
      <c r="O7" s="17">
        <f t="shared" si="12"/>
        <v>1512.0000000000061</v>
      </c>
      <c r="P7" s="17">
        <f t="shared" si="13"/>
        <v>1512.0000000000061</v>
      </c>
      <c r="Q7" s="17">
        <f t="shared" si="14"/>
        <v>1512.0000000000061</v>
      </c>
      <c r="R7" s="17">
        <f t="shared" si="15"/>
        <v>1367.9999999999836</v>
      </c>
      <c r="S7" s="17">
        <f t="shared" si="16"/>
        <v>1008.0000000000041</v>
      </c>
      <c r="T7" s="16">
        <f t="shared" si="17"/>
        <v>1440.0000000000205</v>
      </c>
      <c r="U7" s="17">
        <f t="shared" si="18"/>
        <v>1079.9999999999898</v>
      </c>
      <c r="V7" s="17">
        <f t="shared" si="19"/>
        <v>935.9999999999673</v>
      </c>
      <c r="W7" s="17">
        <f t="shared" si="20"/>
        <v>864.0000000000327</v>
      </c>
      <c r="X7" s="12">
        <f t="shared" si="21"/>
        <v>863.9999999999816</v>
      </c>
      <c r="Y7" s="16">
        <f t="shared" si="22"/>
        <v>864.0000000000327</v>
      </c>
      <c r="Z7" s="16">
        <f t="shared" si="23"/>
        <v>791.9999999999959</v>
      </c>
      <c r="AA7" s="12">
        <v>7200</v>
      </c>
      <c r="AB7" s="45">
        <v>47.63</v>
      </c>
      <c r="AC7" s="45">
        <v>47.73</v>
      </c>
      <c r="AD7" s="45">
        <v>47.83</v>
      </c>
      <c r="AE7" s="45">
        <v>47.94</v>
      </c>
      <c r="AF7" s="45">
        <v>48.05</v>
      </c>
      <c r="AG7" s="45">
        <v>48.14</v>
      </c>
      <c r="AH7" s="45">
        <v>48.27</v>
      </c>
      <c r="AI7" s="45">
        <v>48.37</v>
      </c>
      <c r="AJ7" s="45">
        <v>48.52</v>
      </c>
      <c r="AK7" s="45">
        <v>48.71</v>
      </c>
      <c r="AL7" s="46">
        <v>48.88</v>
      </c>
      <c r="AM7" s="45">
        <v>49.08</v>
      </c>
      <c r="AN7" s="45">
        <v>49.29</v>
      </c>
      <c r="AO7" s="45">
        <v>49.5</v>
      </c>
      <c r="AP7" s="45">
        <v>49.71</v>
      </c>
      <c r="AQ7" s="45">
        <v>49.92</v>
      </c>
      <c r="AR7" s="45">
        <v>50.11</v>
      </c>
      <c r="AS7" s="45">
        <v>50.25</v>
      </c>
      <c r="AT7" s="45">
        <v>50.45</v>
      </c>
      <c r="AU7" s="45">
        <v>50.6</v>
      </c>
      <c r="AV7" s="45">
        <v>50.73</v>
      </c>
      <c r="AW7" s="45">
        <v>50.85</v>
      </c>
      <c r="AX7" s="46">
        <v>50.97</v>
      </c>
      <c r="AY7" s="45">
        <v>51.09</v>
      </c>
      <c r="AZ7" s="45">
        <v>51.2</v>
      </c>
    </row>
    <row r="8" spans="1:52" ht="24.75" customHeight="1">
      <c r="A8" s="34" t="s">
        <v>12</v>
      </c>
      <c r="B8" s="5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4800</v>
      </c>
      <c r="AB8" s="80">
        <v>3.22</v>
      </c>
      <c r="AC8" s="80">
        <v>3.22</v>
      </c>
      <c r="AD8" s="80">
        <v>3.22</v>
      </c>
      <c r="AE8" s="80">
        <v>3.22</v>
      </c>
      <c r="AF8" s="80">
        <v>3.22</v>
      </c>
      <c r="AG8" s="80">
        <v>3.22</v>
      </c>
      <c r="AH8" s="80">
        <v>3.22</v>
      </c>
      <c r="AI8" s="80">
        <v>3.22</v>
      </c>
      <c r="AJ8" s="80">
        <v>3.22</v>
      </c>
      <c r="AK8" s="80">
        <v>3.22</v>
      </c>
      <c r="AL8" s="80">
        <v>3.22</v>
      </c>
      <c r="AM8" s="80">
        <v>3.22</v>
      </c>
      <c r="AN8" s="80">
        <v>3.22</v>
      </c>
      <c r="AO8" s="80">
        <v>3.22</v>
      </c>
      <c r="AP8" s="80">
        <v>3.22</v>
      </c>
      <c r="AQ8" s="80">
        <v>3.22</v>
      </c>
      <c r="AR8" s="80">
        <v>3.22</v>
      </c>
      <c r="AS8" s="80">
        <v>3.22</v>
      </c>
      <c r="AT8" s="80">
        <v>3.22</v>
      </c>
      <c r="AU8" s="80">
        <v>3.22</v>
      </c>
      <c r="AV8" s="80">
        <v>3.22</v>
      </c>
      <c r="AW8" s="80">
        <v>3.22</v>
      </c>
      <c r="AX8" s="80">
        <v>3.22</v>
      </c>
      <c r="AY8" s="80">
        <v>3.22</v>
      </c>
      <c r="AZ8" s="80">
        <v>3.22</v>
      </c>
    </row>
    <row r="9" spans="1:52" ht="17.25" customHeight="1">
      <c r="A9" s="34" t="s">
        <v>14</v>
      </c>
      <c r="B9" s="15"/>
      <c r="C9" s="16"/>
      <c r="D9" s="16"/>
      <c r="E9" s="16"/>
      <c r="F9" s="12">
        <f>SUM(F4:F8)</f>
        <v>1367.9999999999836</v>
      </c>
      <c r="G9" s="16"/>
      <c r="H9" s="16"/>
      <c r="I9" s="16"/>
      <c r="J9" s="16"/>
      <c r="K9" s="16"/>
      <c r="L9" s="12">
        <f>SUM(L4:L8)</f>
        <v>2340.0000000000205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1943.9999999999202</v>
      </c>
      <c r="Y9" s="16"/>
      <c r="Z9" s="16"/>
      <c r="AA9" s="12"/>
      <c r="AB9" s="47"/>
      <c r="AC9" s="47"/>
      <c r="AD9" s="47"/>
      <c r="AE9" s="47"/>
      <c r="AF9" s="49"/>
      <c r="AG9" s="47"/>
      <c r="AH9" s="47"/>
      <c r="AI9" s="47"/>
      <c r="AJ9" s="47"/>
      <c r="AK9" s="47"/>
      <c r="AL9" s="49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9"/>
      <c r="AY9" s="47"/>
      <c r="AZ9" s="47"/>
    </row>
    <row r="10" spans="1:52" ht="18" customHeight="1">
      <c r="A10" s="34" t="s">
        <v>15</v>
      </c>
      <c r="B10" s="15"/>
      <c r="C10" s="16"/>
      <c r="D10" s="16"/>
      <c r="E10" s="16"/>
      <c r="F10" s="12">
        <f>F3-F9</f>
        <v>-107.99999998885141</v>
      </c>
      <c r="G10" s="16"/>
      <c r="H10" s="16"/>
      <c r="I10" s="16"/>
      <c r="J10" s="16"/>
      <c r="K10" s="16"/>
      <c r="L10" s="12">
        <f>L3-L9</f>
        <v>1.944044925039634E-09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-144.00000000974273</v>
      </c>
      <c r="Y10" s="16"/>
      <c r="Z10" s="16"/>
      <c r="AA10" s="12"/>
      <c r="AB10" s="47"/>
      <c r="AC10" s="47"/>
      <c r="AD10" s="47"/>
      <c r="AE10" s="47"/>
      <c r="AF10" s="49"/>
      <c r="AG10" s="47"/>
      <c r="AH10" s="47"/>
      <c r="AI10" s="47"/>
      <c r="AJ10" s="47"/>
      <c r="AK10" s="47"/>
      <c r="AL10" s="49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9"/>
      <c r="AY10" s="47"/>
      <c r="AZ10" s="47"/>
    </row>
    <row r="11" spans="1:52" ht="24.75" customHeight="1">
      <c r="A11" s="34"/>
      <c r="B11" s="18" t="s">
        <v>16</v>
      </c>
      <c r="C11" s="16">
        <f aca="true" t="shared" si="24" ref="C11:C19">(AC11-AB11)*AA11</f>
        <v>3060.0000000013097</v>
      </c>
      <c r="D11" s="16">
        <f aca="true" t="shared" si="25" ref="D11:D19">(AD11-AC11)*AA11</f>
        <v>2699.9999999934516</v>
      </c>
      <c r="E11" s="16">
        <f aca="true" t="shared" si="26" ref="E11:E19">(AE11-AD11)*AA11</f>
        <v>3240.0000000052387</v>
      </c>
      <c r="F11" s="12">
        <f>(AF11-AE11)*AA11</f>
        <v>2879.9999999973807</v>
      </c>
      <c r="G11" s="16">
        <f aca="true" t="shared" si="27" ref="G11:G19">(AG11-AF11)*AA11</f>
        <v>3060.0000000013097</v>
      </c>
      <c r="H11" s="16">
        <f aca="true" t="shared" si="28" ref="H11:H19">(AH11-AG11)*AA11</f>
        <v>4500</v>
      </c>
      <c r="I11" s="16">
        <f aca="true" t="shared" si="29" ref="I11:I19">(AI11-AH11)*AA11</f>
        <v>3600.0000000130967</v>
      </c>
      <c r="J11" s="16">
        <f aca="true" t="shared" si="30" ref="J11:J19">(AJ11-AI11)*AA11</f>
        <v>5399.999999986903</v>
      </c>
      <c r="K11" s="16">
        <f aca="true" t="shared" si="31" ref="K11:K19">(AK11-AJ11)*AA11</f>
        <v>7379.999999997381</v>
      </c>
      <c r="L11" s="12">
        <f aca="true" t="shared" si="32" ref="L11:L19">(AL11-AK11)*AA11</f>
        <v>6660.000000014406</v>
      </c>
      <c r="M11" s="17">
        <f aca="true" t="shared" si="33" ref="M11:M19">(AM11-AL11)*AA11</f>
        <v>9000</v>
      </c>
      <c r="N11" s="17">
        <f>(AN11-AM11)*AA11</f>
        <v>5579.999999990832</v>
      </c>
      <c r="O11" s="17">
        <f aca="true" t="shared" si="34" ref="O11:O19">(AO11-AN11)*AA11</f>
        <v>7379.999999997381</v>
      </c>
      <c r="P11" s="17">
        <f aca="true" t="shared" si="35" ref="P11:P19">(AP11-AO11)*AA11</f>
        <v>6480.000000010477</v>
      </c>
      <c r="Q11" s="17">
        <f aca="true" t="shared" si="36" ref="Q11:Q19">(AQ11-AP11)*AA11</f>
        <v>7019.999999989523</v>
      </c>
      <c r="R11" s="17">
        <f aca="true" t="shared" si="37" ref="R11:R19">(AR11-AQ11)*AA11</f>
        <v>6480.000000010477</v>
      </c>
      <c r="S11" s="17">
        <f aca="true" t="shared" si="38" ref="S11:S19">(AS11-AR11)*AA11</f>
        <v>7199.999999993452</v>
      </c>
      <c r="T11" s="16">
        <f aca="true" t="shared" si="39" ref="T11:T19">(AT11-AS11)*AA11</f>
        <v>6480.000000010477</v>
      </c>
      <c r="U11" s="17">
        <f aca="true" t="shared" si="40" ref="U11:U19">(AU11-AT11)*AA11</f>
        <v>6659.999999981665</v>
      </c>
      <c r="V11" s="17">
        <f aca="true" t="shared" si="41" ref="V11:V19">(AV11-AU11)*AA11</f>
        <v>6300.000000006548</v>
      </c>
      <c r="W11" s="17">
        <f aca="true" t="shared" si="42" ref="W11:W19">(AW11-AV11)*AA11</f>
        <v>5579.999999990832</v>
      </c>
      <c r="X11" s="12">
        <f aca="true" t="shared" si="43" ref="X11:X19">(AX11-AW11)*AA11</f>
        <v>5040.000000011787</v>
      </c>
      <c r="Y11" s="16">
        <f aca="true" t="shared" si="44" ref="Y11:Y19">(AY11-AX11)*AA11</f>
        <v>4860.000000007858</v>
      </c>
      <c r="Z11" s="16">
        <f aca="true" t="shared" si="45" ref="Z11:Z19">(AZ11-AY11)*AA11</f>
        <v>3959.999999988213</v>
      </c>
      <c r="AA11" s="14">
        <v>18000</v>
      </c>
      <c r="AB11" s="75">
        <v>13222.34</v>
      </c>
      <c r="AC11" s="45">
        <v>13222.51</v>
      </c>
      <c r="AD11" s="45">
        <v>13222.66</v>
      </c>
      <c r="AE11" s="45">
        <v>13222.84</v>
      </c>
      <c r="AF11" s="45">
        <v>13223</v>
      </c>
      <c r="AG11" s="45">
        <v>13223.17</v>
      </c>
      <c r="AH11" s="45">
        <v>13223.42</v>
      </c>
      <c r="AI11" s="45">
        <v>13223.62</v>
      </c>
      <c r="AJ11" s="45">
        <v>13223.92</v>
      </c>
      <c r="AK11" s="45">
        <v>13224.33</v>
      </c>
      <c r="AL11" s="45">
        <v>13224.7</v>
      </c>
      <c r="AM11" s="45">
        <v>13225.2</v>
      </c>
      <c r="AN11" s="45">
        <v>13225.51</v>
      </c>
      <c r="AO11" s="45">
        <v>13225.92</v>
      </c>
      <c r="AP11" s="45">
        <v>13226.28</v>
      </c>
      <c r="AQ11" s="45">
        <v>13226.67</v>
      </c>
      <c r="AR11" s="45">
        <v>13227.03</v>
      </c>
      <c r="AS11" s="45">
        <v>13227.43</v>
      </c>
      <c r="AT11" s="45">
        <v>13227.79</v>
      </c>
      <c r="AU11" s="45">
        <v>13228.16</v>
      </c>
      <c r="AV11" s="45">
        <v>13228.51</v>
      </c>
      <c r="AW11" s="45">
        <v>13228.82</v>
      </c>
      <c r="AX11" s="45">
        <v>13229.1</v>
      </c>
      <c r="AY11" s="45">
        <v>13229.37</v>
      </c>
      <c r="AZ11" s="45">
        <v>13229.59</v>
      </c>
    </row>
    <row r="12" spans="1:52" ht="24.75" customHeight="1">
      <c r="A12" s="34" t="s">
        <v>4</v>
      </c>
      <c r="B12" s="55">
        <v>1</v>
      </c>
      <c r="C12" s="16">
        <f t="shared" si="24"/>
        <v>672.0000000000027</v>
      </c>
      <c r="D12" s="16">
        <f t="shared" si="25"/>
        <v>623.9999999999782</v>
      </c>
      <c r="E12" s="16">
        <f t="shared" si="26"/>
        <v>672.0000000000027</v>
      </c>
      <c r="F12" s="12">
        <f aca="true" t="shared" si="46" ref="F12:F19">(AF12-AE12)*AA12</f>
        <v>624.0000000000464</v>
      </c>
      <c r="G12" s="16">
        <f t="shared" si="27"/>
        <v>575.9999999999536</v>
      </c>
      <c r="H12" s="16">
        <f t="shared" si="28"/>
        <v>864.0000000000327</v>
      </c>
      <c r="I12" s="16">
        <f t="shared" si="29"/>
        <v>719.9999999999591</v>
      </c>
      <c r="J12" s="16">
        <f t="shared" si="30"/>
        <v>912.0000000000573</v>
      </c>
      <c r="K12" s="16">
        <f t="shared" si="31"/>
        <v>1007.99999999997</v>
      </c>
      <c r="L12" s="12">
        <f t="shared" si="32"/>
        <v>960.0000000000136</v>
      </c>
      <c r="M12" s="17">
        <f t="shared" si="33"/>
        <v>1007.99999999997</v>
      </c>
      <c r="N12" s="17">
        <f aca="true" t="shared" si="47" ref="N12:N19">(AN12-AM12)*AA12</f>
        <v>1008.0000000000382</v>
      </c>
      <c r="O12" s="17">
        <f t="shared" si="34"/>
        <v>960.0000000000136</v>
      </c>
      <c r="P12" s="17">
        <f t="shared" si="35"/>
        <v>911.9999999999891</v>
      </c>
      <c r="Q12" s="17">
        <f t="shared" si="36"/>
        <v>1007.99999999997</v>
      </c>
      <c r="R12" s="17">
        <f t="shared" si="37"/>
        <v>960.0000000000136</v>
      </c>
      <c r="S12" s="17">
        <f t="shared" si="38"/>
        <v>1104.000000000019</v>
      </c>
      <c r="T12" s="16">
        <f t="shared" si="39"/>
        <v>1295.999999999981</v>
      </c>
      <c r="U12" s="17">
        <f t="shared" si="40"/>
        <v>1344.0000000000055</v>
      </c>
      <c r="V12" s="17">
        <f t="shared" si="41"/>
        <v>1344.0000000000055</v>
      </c>
      <c r="W12" s="17">
        <f t="shared" si="42"/>
        <v>1295.999999999981</v>
      </c>
      <c r="X12" s="12">
        <f t="shared" si="43"/>
        <v>1200</v>
      </c>
      <c r="Y12" s="16">
        <f t="shared" si="44"/>
        <v>1055.9999999999945</v>
      </c>
      <c r="Z12" s="16">
        <f t="shared" si="45"/>
        <v>911.9999999999891</v>
      </c>
      <c r="AA12" s="12">
        <v>4800</v>
      </c>
      <c r="AB12" s="47">
        <v>111.72</v>
      </c>
      <c r="AC12" s="47">
        <v>111.86</v>
      </c>
      <c r="AD12" s="47">
        <v>111.99</v>
      </c>
      <c r="AE12" s="48">
        <v>112.13</v>
      </c>
      <c r="AF12" s="47">
        <v>112.26</v>
      </c>
      <c r="AG12" s="47">
        <v>112.38</v>
      </c>
      <c r="AH12" s="47">
        <v>112.56</v>
      </c>
      <c r="AI12" s="47">
        <v>112.71</v>
      </c>
      <c r="AJ12" s="47">
        <v>112.9</v>
      </c>
      <c r="AK12" s="48">
        <v>113.11</v>
      </c>
      <c r="AL12" s="47">
        <v>113.31</v>
      </c>
      <c r="AM12" s="47">
        <v>113.52</v>
      </c>
      <c r="AN12" s="47">
        <v>113.73</v>
      </c>
      <c r="AO12" s="47">
        <v>113.93</v>
      </c>
      <c r="AP12" s="47">
        <v>114.12</v>
      </c>
      <c r="AQ12" s="47">
        <v>114.33</v>
      </c>
      <c r="AR12" s="47">
        <v>114.53</v>
      </c>
      <c r="AS12" s="47">
        <v>114.76</v>
      </c>
      <c r="AT12" s="47">
        <v>115.03</v>
      </c>
      <c r="AU12" s="47">
        <v>115.31</v>
      </c>
      <c r="AV12" s="47">
        <v>115.59</v>
      </c>
      <c r="AW12" s="48">
        <v>115.86</v>
      </c>
      <c r="AX12" s="47">
        <v>116.11</v>
      </c>
      <c r="AY12" s="47">
        <v>116.33</v>
      </c>
      <c r="AZ12" s="47">
        <v>116.52</v>
      </c>
    </row>
    <row r="13" spans="1:52" ht="24.75" customHeight="1">
      <c r="A13" s="34" t="s">
        <v>4</v>
      </c>
      <c r="B13" s="55">
        <v>2</v>
      </c>
      <c r="C13" s="16">
        <f t="shared" si="24"/>
        <v>504.00000000000205</v>
      </c>
      <c r="D13" s="16">
        <f t="shared" si="25"/>
        <v>504.00000000000205</v>
      </c>
      <c r="E13" s="16">
        <f t="shared" si="26"/>
        <v>431.9999999999652</v>
      </c>
      <c r="F13" s="12">
        <f t="shared" si="46"/>
        <v>432.00000000001637</v>
      </c>
      <c r="G13" s="16">
        <f t="shared" si="27"/>
        <v>432.00000000001637</v>
      </c>
      <c r="H13" s="16">
        <f t="shared" si="28"/>
        <v>575.9999999999877</v>
      </c>
      <c r="I13" s="16">
        <f t="shared" si="29"/>
        <v>431.9999999999652</v>
      </c>
      <c r="J13" s="16">
        <f t="shared" si="30"/>
        <v>576.0000000000389</v>
      </c>
      <c r="K13" s="16">
        <f t="shared" si="31"/>
        <v>863.9999999999816</v>
      </c>
      <c r="L13" s="12">
        <f t="shared" si="32"/>
        <v>863.9999999999816</v>
      </c>
      <c r="M13" s="17">
        <f t="shared" si="33"/>
        <v>1008.0000000000041</v>
      </c>
      <c r="N13" s="17">
        <f t="shared" si="47"/>
        <v>1008.0000000000041</v>
      </c>
      <c r="O13" s="17">
        <f t="shared" si="34"/>
        <v>1008.0000000000041</v>
      </c>
      <c r="P13" s="17">
        <f t="shared" si="35"/>
        <v>936.0000000000184</v>
      </c>
      <c r="Q13" s="17">
        <f t="shared" si="36"/>
        <v>935.9999999999673</v>
      </c>
      <c r="R13" s="17">
        <f t="shared" si="37"/>
        <v>936.0000000000184</v>
      </c>
      <c r="S13" s="17">
        <f t="shared" si="38"/>
        <v>1079.9999999999898</v>
      </c>
      <c r="T13" s="16">
        <f t="shared" si="39"/>
        <v>1008.0000000000041</v>
      </c>
      <c r="U13" s="17">
        <f t="shared" si="40"/>
        <v>1008.0000000000041</v>
      </c>
      <c r="V13" s="17">
        <f t="shared" si="41"/>
        <v>936.0000000000184</v>
      </c>
      <c r="W13" s="17">
        <f t="shared" si="42"/>
        <v>791.9999999999959</v>
      </c>
      <c r="X13" s="12">
        <f t="shared" si="43"/>
        <v>720.0000000000102</v>
      </c>
      <c r="Y13" s="16">
        <f t="shared" si="44"/>
        <v>719.9999999999591</v>
      </c>
      <c r="Z13" s="16">
        <f t="shared" si="45"/>
        <v>576.0000000000389</v>
      </c>
      <c r="AA13" s="12">
        <v>7200</v>
      </c>
      <c r="AB13" s="47">
        <v>59.7</v>
      </c>
      <c r="AC13" s="47">
        <v>59.77</v>
      </c>
      <c r="AD13" s="47">
        <v>59.84</v>
      </c>
      <c r="AE13" s="47">
        <v>59.9</v>
      </c>
      <c r="AF13" s="48">
        <v>59.96</v>
      </c>
      <c r="AG13" s="47">
        <v>60.02</v>
      </c>
      <c r="AH13" s="47">
        <v>60.1</v>
      </c>
      <c r="AI13" s="47">
        <v>60.16</v>
      </c>
      <c r="AJ13" s="47">
        <v>60.24</v>
      </c>
      <c r="AK13" s="47">
        <v>60.36</v>
      </c>
      <c r="AL13" s="48">
        <v>60.48</v>
      </c>
      <c r="AM13" s="47">
        <v>60.62</v>
      </c>
      <c r="AN13" s="47">
        <v>60.76</v>
      </c>
      <c r="AO13" s="47">
        <v>60.9</v>
      </c>
      <c r="AP13" s="47">
        <v>61.03</v>
      </c>
      <c r="AQ13" s="47">
        <v>61.16</v>
      </c>
      <c r="AR13" s="47">
        <v>61.29</v>
      </c>
      <c r="AS13" s="47">
        <v>61.44</v>
      </c>
      <c r="AT13" s="47">
        <v>61.58</v>
      </c>
      <c r="AU13" s="47">
        <v>61.72</v>
      </c>
      <c r="AV13" s="47">
        <v>61.85</v>
      </c>
      <c r="AW13" s="47">
        <v>61.96</v>
      </c>
      <c r="AX13" s="48">
        <v>62.06</v>
      </c>
      <c r="AY13" s="47">
        <v>62.16</v>
      </c>
      <c r="AZ13" s="47">
        <v>62.24</v>
      </c>
    </row>
    <row r="14" spans="1:52" ht="24.75" customHeight="1">
      <c r="A14" s="34" t="s">
        <v>4</v>
      </c>
      <c r="B14" s="55">
        <v>3</v>
      </c>
      <c r="C14" s="16">
        <f t="shared" si="24"/>
        <v>527.9999999999973</v>
      </c>
      <c r="D14" s="16">
        <f t="shared" si="25"/>
        <v>479.9999999999727</v>
      </c>
      <c r="E14" s="16">
        <f t="shared" si="26"/>
        <v>527.9999999999973</v>
      </c>
      <c r="F14" s="12">
        <f t="shared" si="46"/>
        <v>479.9999999999727</v>
      </c>
      <c r="G14" s="16">
        <f t="shared" si="27"/>
        <v>480.0000000000409</v>
      </c>
      <c r="H14" s="16">
        <f t="shared" si="28"/>
        <v>719.9999999999591</v>
      </c>
      <c r="I14" s="16">
        <f t="shared" si="29"/>
        <v>480.0000000000409</v>
      </c>
      <c r="J14" s="16">
        <f t="shared" si="30"/>
        <v>816.0000000000082</v>
      </c>
      <c r="K14" s="16">
        <f t="shared" si="31"/>
        <v>1103.999999999951</v>
      </c>
      <c r="L14" s="12">
        <f t="shared" si="32"/>
        <v>1152.0000000000437</v>
      </c>
      <c r="M14" s="17">
        <f t="shared" si="33"/>
        <v>1247.9999999999563</v>
      </c>
      <c r="N14" s="17">
        <f t="shared" si="47"/>
        <v>1440.0000000000546</v>
      </c>
      <c r="O14" s="17">
        <f t="shared" si="34"/>
        <v>959.9999999999454</v>
      </c>
      <c r="P14" s="17">
        <f t="shared" si="35"/>
        <v>1104.000000000019</v>
      </c>
      <c r="Q14" s="17">
        <f t="shared" si="36"/>
        <v>1104.000000000019</v>
      </c>
      <c r="R14" s="17">
        <f t="shared" si="37"/>
        <v>1104.000000000019</v>
      </c>
      <c r="S14" s="17">
        <f t="shared" si="38"/>
        <v>1151.9999999999754</v>
      </c>
      <c r="T14" s="16">
        <f t="shared" si="39"/>
        <v>1151.9999999999754</v>
      </c>
      <c r="U14" s="17">
        <f t="shared" si="40"/>
        <v>1152.0000000000437</v>
      </c>
      <c r="V14" s="17">
        <f t="shared" si="41"/>
        <v>1055.9999999999945</v>
      </c>
      <c r="W14" s="17">
        <f t="shared" si="42"/>
        <v>911.9999999999891</v>
      </c>
      <c r="X14" s="12">
        <f t="shared" si="43"/>
        <v>863.9999999999645</v>
      </c>
      <c r="Y14" s="16">
        <f t="shared" si="44"/>
        <v>768.0000000000518</v>
      </c>
      <c r="Z14" s="16">
        <f t="shared" si="45"/>
        <v>623.9999999999782</v>
      </c>
      <c r="AA14" s="12">
        <v>4800</v>
      </c>
      <c r="AB14" s="45">
        <v>98.4</v>
      </c>
      <c r="AC14" s="45">
        <v>98.51</v>
      </c>
      <c r="AD14" s="45">
        <v>98.61</v>
      </c>
      <c r="AE14" s="45">
        <v>98.72</v>
      </c>
      <c r="AF14" s="46">
        <v>98.82</v>
      </c>
      <c r="AG14" s="45">
        <v>98.92</v>
      </c>
      <c r="AH14" s="45">
        <v>99.07</v>
      </c>
      <c r="AI14" s="45">
        <v>99.17</v>
      </c>
      <c r="AJ14" s="45">
        <v>99.34</v>
      </c>
      <c r="AK14" s="45">
        <v>99.57</v>
      </c>
      <c r="AL14" s="46">
        <v>99.81</v>
      </c>
      <c r="AM14" s="45">
        <v>100.07</v>
      </c>
      <c r="AN14" s="45">
        <v>100.37</v>
      </c>
      <c r="AO14" s="45">
        <v>100.57</v>
      </c>
      <c r="AP14" s="45">
        <v>100.8</v>
      </c>
      <c r="AQ14" s="45">
        <v>101.03</v>
      </c>
      <c r="AR14" s="45">
        <v>101.26</v>
      </c>
      <c r="AS14" s="45">
        <v>101.5</v>
      </c>
      <c r="AT14" s="45">
        <v>101.74</v>
      </c>
      <c r="AU14" s="45">
        <v>101.98</v>
      </c>
      <c r="AV14" s="45">
        <v>102.2</v>
      </c>
      <c r="AW14" s="45">
        <v>102.39</v>
      </c>
      <c r="AX14" s="46">
        <v>102.57</v>
      </c>
      <c r="AY14" s="45">
        <v>102.73</v>
      </c>
      <c r="AZ14" s="45">
        <v>102.86</v>
      </c>
    </row>
    <row r="15" spans="1:52" ht="24.75" customHeight="1">
      <c r="A15" s="34" t="s">
        <v>4</v>
      </c>
      <c r="B15" s="55">
        <v>7</v>
      </c>
      <c r="C15" s="16">
        <f t="shared" si="24"/>
        <v>479.9999999999727</v>
      </c>
      <c r="D15" s="16">
        <f t="shared" si="25"/>
        <v>432.00000000001637</v>
      </c>
      <c r="E15" s="16">
        <f t="shared" si="26"/>
        <v>432.00000000001637</v>
      </c>
      <c r="F15" s="12">
        <f t="shared" si="46"/>
        <v>432.00000000001637</v>
      </c>
      <c r="G15" s="16">
        <f t="shared" si="27"/>
        <v>383.9999999999918</v>
      </c>
      <c r="H15" s="16">
        <f t="shared" si="28"/>
        <v>623.9999999999782</v>
      </c>
      <c r="I15" s="16">
        <f t="shared" si="29"/>
        <v>479.9999999999727</v>
      </c>
      <c r="J15" s="16">
        <f t="shared" si="30"/>
        <v>720.0000000000273</v>
      </c>
      <c r="K15" s="16">
        <f t="shared" si="31"/>
        <v>864.0000000000327</v>
      </c>
      <c r="L15" s="12">
        <f t="shared" si="32"/>
        <v>815.99999999994</v>
      </c>
      <c r="M15" s="17">
        <f t="shared" si="33"/>
        <v>864.0000000000327</v>
      </c>
      <c r="N15" s="17">
        <f t="shared" si="47"/>
        <v>767.9999999999836</v>
      </c>
      <c r="O15" s="17">
        <f t="shared" si="34"/>
        <v>816.0000000000082</v>
      </c>
      <c r="P15" s="17">
        <f t="shared" si="35"/>
        <v>720.0000000000273</v>
      </c>
      <c r="Q15" s="17">
        <f t="shared" si="36"/>
        <v>719.9999999999591</v>
      </c>
      <c r="R15" s="17">
        <f t="shared" si="37"/>
        <v>720.0000000000273</v>
      </c>
      <c r="S15" s="17">
        <f t="shared" si="38"/>
        <v>816.0000000000082</v>
      </c>
      <c r="T15" s="16">
        <f t="shared" si="39"/>
        <v>863.9999999999645</v>
      </c>
      <c r="U15" s="17">
        <f t="shared" si="40"/>
        <v>911.9999999999891</v>
      </c>
      <c r="V15" s="17">
        <f t="shared" si="41"/>
        <v>912.0000000000573</v>
      </c>
      <c r="W15" s="17">
        <f t="shared" si="42"/>
        <v>863.9999999999645</v>
      </c>
      <c r="X15" s="12">
        <f t="shared" si="43"/>
        <v>767.9999999999836</v>
      </c>
      <c r="Y15" s="16">
        <f t="shared" si="44"/>
        <v>720.0000000000273</v>
      </c>
      <c r="Z15" s="16">
        <f t="shared" si="45"/>
        <v>576.0000000000218</v>
      </c>
      <c r="AA15" s="12">
        <v>4800</v>
      </c>
      <c r="AB15" s="45">
        <v>81.92</v>
      </c>
      <c r="AC15" s="45">
        <v>82.02</v>
      </c>
      <c r="AD15" s="45">
        <v>82.11</v>
      </c>
      <c r="AE15" s="45">
        <v>82.2</v>
      </c>
      <c r="AF15" s="46">
        <v>82.29</v>
      </c>
      <c r="AG15" s="45">
        <v>82.37</v>
      </c>
      <c r="AH15" s="45">
        <v>82.5</v>
      </c>
      <c r="AI15" s="45">
        <v>82.6</v>
      </c>
      <c r="AJ15" s="45">
        <v>82.75</v>
      </c>
      <c r="AK15" s="45">
        <v>82.93</v>
      </c>
      <c r="AL15" s="46">
        <v>83.1</v>
      </c>
      <c r="AM15" s="45">
        <v>83.28</v>
      </c>
      <c r="AN15" s="45">
        <v>83.44</v>
      </c>
      <c r="AO15" s="45">
        <v>83.61</v>
      </c>
      <c r="AP15" s="45">
        <v>83.76</v>
      </c>
      <c r="AQ15" s="45">
        <v>83.91</v>
      </c>
      <c r="AR15" s="45">
        <v>84.06</v>
      </c>
      <c r="AS15" s="45">
        <v>84.23</v>
      </c>
      <c r="AT15" s="45">
        <v>84.41</v>
      </c>
      <c r="AU15" s="45">
        <v>84.6</v>
      </c>
      <c r="AV15" s="45">
        <v>84.79</v>
      </c>
      <c r="AW15" s="45">
        <v>84.97</v>
      </c>
      <c r="AX15" s="46">
        <v>85.13</v>
      </c>
      <c r="AY15" s="45">
        <v>85.28</v>
      </c>
      <c r="AZ15" s="45">
        <v>85.4</v>
      </c>
    </row>
    <row r="16" spans="1:52" ht="24.75" customHeight="1">
      <c r="A16" s="37" t="s">
        <v>23</v>
      </c>
      <c r="B16" s="55">
        <v>10</v>
      </c>
      <c r="C16" s="16">
        <f>(AC16-AB16)*AA16</f>
        <v>119.99999999999744</v>
      </c>
      <c r="D16" s="16">
        <f t="shared" si="25"/>
        <v>119.99999999999744</v>
      </c>
      <c r="E16" s="16">
        <f>(AE16-AD16)*AA16</f>
        <v>239.99999999999488</v>
      </c>
      <c r="F16" s="12">
        <f>(AF16-AE16)*AA16</f>
        <v>119.99999999999744</v>
      </c>
      <c r="G16" s="16">
        <f t="shared" si="27"/>
        <v>239.99999999999488</v>
      </c>
      <c r="H16" s="16">
        <f t="shared" si="28"/>
        <v>240.0000000000162</v>
      </c>
      <c r="I16" s="16">
        <f t="shared" si="29"/>
        <v>119.99999999999744</v>
      </c>
      <c r="J16" s="16">
        <f t="shared" si="30"/>
        <v>239.99999999999488</v>
      </c>
      <c r="K16" s="16">
        <f t="shared" si="31"/>
        <v>359.9999999999923</v>
      </c>
      <c r="L16" s="12">
        <f t="shared" si="32"/>
        <v>360.00000000001364</v>
      </c>
      <c r="M16" s="17">
        <f t="shared" si="33"/>
        <v>479.99999999998977</v>
      </c>
      <c r="N16" s="17">
        <f t="shared" si="47"/>
        <v>480.0000000000111</v>
      </c>
      <c r="O16" s="17">
        <f t="shared" si="34"/>
        <v>479.99999999998977</v>
      </c>
      <c r="P16" s="17">
        <f t="shared" si="35"/>
        <v>480.0000000000111</v>
      </c>
      <c r="Q16" s="17">
        <f t="shared" si="36"/>
        <v>479.99999999998977</v>
      </c>
      <c r="R16" s="17">
        <f t="shared" si="37"/>
        <v>359.9999999999923</v>
      </c>
      <c r="S16" s="17">
        <f t="shared" si="38"/>
        <v>480.0000000000111</v>
      </c>
      <c r="T16" s="16">
        <f t="shared" si="39"/>
        <v>479.99999999998977</v>
      </c>
      <c r="U16" s="17">
        <f t="shared" si="40"/>
        <v>240.0000000000162</v>
      </c>
      <c r="V16" s="17">
        <f t="shared" si="41"/>
        <v>359.9999999999923</v>
      </c>
      <c r="W16" s="17">
        <f t="shared" si="42"/>
        <v>239.99999999999488</v>
      </c>
      <c r="X16" s="12">
        <f t="shared" si="43"/>
        <v>119.99999999999744</v>
      </c>
      <c r="Y16" s="16">
        <f t="shared" si="44"/>
        <v>240.0000000000162</v>
      </c>
      <c r="Z16" s="16">
        <f t="shared" si="45"/>
        <v>119.99999999999744</v>
      </c>
      <c r="AA16" s="14">
        <v>12000</v>
      </c>
      <c r="AB16" s="75">
        <v>15.38</v>
      </c>
      <c r="AC16" s="75">
        <v>15.39</v>
      </c>
      <c r="AD16" s="75">
        <v>15.4</v>
      </c>
      <c r="AE16" s="75">
        <v>15.42</v>
      </c>
      <c r="AF16" s="75">
        <v>15.43</v>
      </c>
      <c r="AG16" s="75">
        <v>15.45</v>
      </c>
      <c r="AH16" s="75">
        <v>15.47</v>
      </c>
      <c r="AI16" s="75">
        <v>15.48</v>
      </c>
      <c r="AJ16" s="75">
        <v>15.5</v>
      </c>
      <c r="AK16" s="75">
        <v>15.53</v>
      </c>
      <c r="AL16" s="75">
        <v>15.56</v>
      </c>
      <c r="AM16" s="75">
        <v>15.6</v>
      </c>
      <c r="AN16" s="75">
        <v>15.64</v>
      </c>
      <c r="AO16" s="75">
        <v>15.68</v>
      </c>
      <c r="AP16" s="75">
        <v>15.72</v>
      </c>
      <c r="AQ16" s="75">
        <v>15.76</v>
      </c>
      <c r="AR16" s="75">
        <v>15.79</v>
      </c>
      <c r="AS16" s="75">
        <v>15.83</v>
      </c>
      <c r="AT16" s="75">
        <v>15.87</v>
      </c>
      <c r="AU16" s="75">
        <v>15.89</v>
      </c>
      <c r="AV16" s="75">
        <v>15.92</v>
      </c>
      <c r="AW16" s="75">
        <v>15.94</v>
      </c>
      <c r="AX16" s="75">
        <v>15.95</v>
      </c>
      <c r="AY16" s="75">
        <v>15.97</v>
      </c>
      <c r="AZ16" s="75">
        <v>15.98</v>
      </c>
    </row>
    <row r="17" spans="1:52" ht="24.75" customHeight="1">
      <c r="A17" s="34" t="s">
        <v>10</v>
      </c>
      <c r="B17" s="55">
        <v>11</v>
      </c>
      <c r="C17" s="16">
        <f t="shared" si="24"/>
        <v>575.9999999999877</v>
      </c>
      <c r="D17" s="16">
        <f t="shared" si="25"/>
        <v>503.9999999999509</v>
      </c>
      <c r="E17" s="16">
        <f t="shared" si="26"/>
        <v>575.9999999999877</v>
      </c>
      <c r="F17" s="12">
        <f t="shared" si="46"/>
        <v>576.00000000009</v>
      </c>
      <c r="G17" s="16">
        <f t="shared" si="27"/>
        <v>503.9999999999509</v>
      </c>
      <c r="H17" s="16">
        <f t="shared" si="28"/>
        <v>791.9999999999959</v>
      </c>
      <c r="I17" s="16">
        <f t="shared" si="29"/>
        <v>575.9999999999877</v>
      </c>
      <c r="J17" s="16">
        <f t="shared" si="30"/>
        <v>1224.0000000000123</v>
      </c>
      <c r="K17" s="16">
        <f t="shared" si="31"/>
        <v>2016.0000000000082</v>
      </c>
      <c r="L17" s="12">
        <f t="shared" si="32"/>
        <v>1872.0000000000368</v>
      </c>
      <c r="M17" s="17">
        <f t="shared" si="33"/>
        <v>2016.0000000000082</v>
      </c>
      <c r="N17" s="17">
        <f t="shared" si="47"/>
        <v>1943.9999999999714</v>
      </c>
      <c r="O17" s="17">
        <f t="shared" si="34"/>
        <v>1872.0000000000368</v>
      </c>
      <c r="P17" s="17">
        <f t="shared" si="35"/>
        <v>1800</v>
      </c>
      <c r="Q17" s="17">
        <f t="shared" si="36"/>
        <v>1943.9999999999714</v>
      </c>
      <c r="R17" s="17">
        <f t="shared" si="37"/>
        <v>1656.0000000000286</v>
      </c>
      <c r="S17" s="17">
        <f t="shared" si="38"/>
        <v>1511.999999999955</v>
      </c>
      <c r="T17" s="16">
        <f t="shared" si="39"/>
        <v>1080.000000000041</v>
      </c>
      <c r="U17" s="17">
        <f t="shared" si="40"/>
        <v>1008.0000000000041</v>
      </c>
      <c r="V17" s="17">
        <f t="shared" si="41"/>
        <v>791.9999999999959</v>
      </c>
      <c r="W17" s="17">
        <f t="shared" si="42"/>
        <v>719.9999999999591</v>
      </c>
      <c r="X17" s="12">
        <f t="shared" si="43"/>
        <v>648.0000000000246</v>
      </c>
      <c r="Y17" s="16">
        <f t="shared" si="44"/>
        <v>575.9999999999877</v>
      </c>
      <c r="Z17" s="16">
        <f t="shared" si="45"/>
        <v>503.9999999999509</v>
      </c>
      <c r="AA17" s="12">
        <v>7200</v>
      </c>
      <c r="AB17" s="45">
        <v>73.09</v>
      </c>
      <c r="AC17" s="45">
        <v>73.17</v>
      </c>
      <c r="AD17" s="45">
        <v>73.24</v>
      </c>
      <c r="AE17" s="45">
        <v>73.32</v>
      </c>
      <c r="AF17" s="46">
        <v>73.4</v>
      </c>
      <c r="AG17" s="45">
        <v>73.47</v>
      </c>
      <c r="AH17" s="45">
        <v>73.58</v>
      </c>
      <c r="AI17" s="45">
        <v>73.66</v>
      </c>
      <c r="AJ17" s="45">
        <v>73.83</v>
      </c>
      <c r="AK17" s="45">
        <v>74.11</v>
      </c>
      <c r="AL17" s="46">
        <v>74.37</v>
      </c>
      <c r="AM17" s="45">
        <v>74.65</v>
      </c>
      <c r="AN17" s="45">
        <v>74.92</v>
      </c>
      <c r="AO17" s="45">
        <v>75.18</v>
      </c>
      <c r="AP17" s="45">
        <v>75.43</v>
      </c>
      <c r="AQ17" s="45">
        <v>75.7</v>
      </c>
      <c r="AR17" s="45">
        <v>75.93</v>
      </c>
      <c r="AS17" s="45">
        <v>76.14</v>
      </c>
      <c r="AT17" s="45">
        <v>76.29</v>
      </c>
      <c r="AU17" s="45">
        <v>76.43</v>
      </c>
      <c r="AV17" s="45">
        <v>76.54</v>
      </c>
      <c r="AW17" s="45">
        <v>76.64</v>
      </c>
      <c r="AX17" s="46">
        <v>76.73</v>
      </c>
      <c r="AY17" s="45">
        <v>76.81</v>
      </c>
      <c r="AZ17" s="45">
        <v>76.88</v>
      </c>
    </row>
    <row r="18" spans="1:52" ht="24.75" customHeight="1">
      <c r="A18" s="34" t="s">
        <v>12</v>
      </c>
      <c r="B18" s="55">
        <v>12</v>
      </c>
      <c r="C18" s="16">
        <f t="shared" si="24"/>
        <v>0</v>
      </c>
      <c r="D18" s="16">
        <f t="shared" si="25"/>
        <v>0</v>
      </c>
      <c r="E18" s="16">
        <f t="shared" si="26"/>
        <v>0</v>
      </c>
      <c r="F18" s="12">
        <f t="shared" si="46"/>
        <v>0</v>
      </c>
      <c r="G18" s="16">
        <f t="shared" si="27"/>
        <v>0</v>
      </c>
      <c r="H18" s="16">
        <f t="shared" si="28"/>
        <v>0</v>
      </c>
      <c r="I18" s="16">
        <f t="shared" si="29"/>
        <v>287.99999999999386</v>
      </c>
      <c r="J18" s="16">
        <f t="shared" si="30"/>
        <v>144.00000000000972</v>
      </c>
      <c r="K18" s="16">
        <f t="shared" si="31"/>
        <v>215.9999999999954</v>
      </c>
      <c r="L18" s="12">
        <f t="shared" si="32"/>
        <v>143.99999999999693</v>
      </c>
      <c r="M18" s="17">
        <f t="shared" si="33"/>
        <v>216.00000000000819</v>
      </c>
      <c r="N18" s="17">
        <f t="shared" si="47"/>
        <v>215.9999999999954</v>
      </c>
      <c r="O18" s="17">
        <f t="shared" si="34"/>
        <v>215.9999999999954</v>
      </c>
      <c r="P18" s="17">
        <f t="shared" si="35"/>
        <v>144.00000000000972</v>
      </c>
      <c r="Q18" s="17">
        <f t="shared" si="36"/>
        <v>215.9999999999954</v>
      </c>
      <c r="R18" s="17">
        <f t="shared" si="37"/>
        <v>143.99999999999693</v>
      </c>
      <c r="S18" s="17">
        <f t="shared" si="38"/>
        <v>143.99999999999693</v>
      </c>
      <c r="T18" s="16">
        <f t="shared" si="39"/>
        <v>216.00000000000819</v>
      </c>
      <c r="U18" s="17">
        <f t="shared" si="40"/>
        <v>143.99999999999693</v>
      </c>
      <c r="V18" s="17">
        <f t="shared" si="41"/>
        <v>143.99999999999693</v>
      </c>
      <c r="W18" s="17">
        <f t="shared" si="42"/>
        <v>71.99999999999847</v>
      </c>
      <c r="X18" s="12">
        <f t="shared" si="43"/>
        <v>144.00000000000972</v>
      </c>
      <c r="Y18" s="16">
        <f t="shared" si="44"/>
        <v>71.99999999999847</v>
      </c>
      <c r="Z18" s="16">
        <f t="shared" si="45"/>
        <v>71.99999999999847</v>
      </c>
      <c r="AA18" s="12">
        <v>7200</v>
      </c>
      <c r="AB18" s="45">
        <v>11.75</v>
      </c>
      <c r="AC18" s="45">
        <v>11.75</v>
      </c>
      <c r="AD18" s="45">
        <v>11.75</v>
      </c>
      <c r="AE18" s="45">
        <v>11.75</v>
      </c>
      <c r="AF18" s="45">
        <v>11.75</v>
      </c>
      <c r="AG18" s="45">
        <v>11.75</v>
      </c>
      <c r="AH18" s="45">
        <v>11.75</v>
      </c>
      <c r="AI18" s="45">
        <v>11.79</v>
      </c>
      <c r="AJ18" s="45">
        <v>11.81</v>
      </c>
      <c r="AK18" s="45">
        <v>11.84</v>
      </c>
      <c r="AL18" s="46">
        <v>11.86</v>
      </c>
      <c r="AM18" s="45">
        <v>11.89</v>
      </c>
      <c r="AN18" s="45">
        <v>11.92</v>
      </c>
      <c r="AO18" s="45">
        <v>11.95</v>
      </c>
      <c r="AP18" s="45">
        <v>11.97</v>
      </c>
      <c r="AQ18" s="45">
        <v>12</v>
      </c>
      <c r="AR18" s="45">
        <v>12.02</v>
      </c>
      <c r="AS18" s="45">
        <v>12.04</v>
      </c>
      <c r="AT18" s="45">
        <v>12.07</v>
      </c>
      <c r="AU18" s="45">
        <v>12.09</v>
      </c>
      <c r="AV18" s="45">
        <v>12.11</v>
      </c>
      <c r="AW18" s="45">
        <v>12.12</v>
      </c>
      <c r="AX18" s="46">
        <v>12.14</v>
      </c>
      <c r="AY18" s="45">
        <v>12.15</v>
      </c>
      <c r="AZ18" s="45">
        <v>12.16</v>
      </c>
    </row>
    <row r="19" spans="1:52" ht="24.75" customHeight="1">
      <c r="A19" s="34" t="s">
        <v>4</v>
      </c>
      <c r="B19" s="55">
        <v>15</v>
      </c>
      <c r="C19" s="16">
        <f t="shared" si="24"/>
        <v>431.9999999999652</v>
      </c>
      <c r="D19" s="16">
        <f t="shared" si="25"/>
        <v>360.0000000000307</v>
      </c>
      <c r="E19" s="16">
        <f t="shared" si="26"/>
        <v>431.9999999999652</v>
      </c>
      <c r="F19" s="12">
        <f t="shared" si="46"/>
        <v>360.0000000000307</v>
      </c>
      <c r="G19" s="16">
        <f t="shared" si="27"/>
        <v>359.99999999997954</v>
      </c>
      <c r="H19" s="16">
        <f t="shared" si="28"/>
        <v>575.9999999999877</v>
      </c>
      <c r="I19" s="16">
        <f t="shared" si="29"/>
        <v>504.00000000000205</v>
      </c>
      <c r="J19" s="16">
        <f t="shared" si="30"/>
        <v>648.0000000000246</v>
      </c>
      <c r="K19" s="16">
        <f t="shared" si="31"/>
        <v>720.0000000000102</v>
      </c>
      <c r="L19" s="12">
        <f t="shared" si="32"/>
        <v>719.9999999999591</v>
      </c>
      <c r="M19" s="17">
        <f t="shared" si="33"/>
        <v>720.0000000000102</v>
      </c>
      <c r="N19" s="17">
        <f t="shared" si="47"/>
        <v>720.0000000000102</v>
      </c>
      <c r="O19" s="17">
        <f t="shared" si="34"/>
        <v>720.0000000000102</v>
      </c>
      <c r="P19" s="17">
        <f t="shared" si="35"/>
        <v>647.9999999999734</v>
      </c>
      <c r="Q19" s="17">
        <f t="shared" si="36"/>
        <v>648.0000000000246</v>
      </c>
      <c r="R19" s="17">
        <f t="shared" si="37"/>
        <v>720.0000000000102</v>
      </c>
      <c r="S19" s="17">
        <f t="shared" si="38"/>
        <v>791.9999999999959</v>
      </c>
      <c r="T19" s="16">
        <f t="shared" si="39"/>
        <v>863.9999999999816</v>
      </c>
      <c r="U19" s="17">
        <f t="shared" si="40"/>
        <v>864.0000000000327</v>
      </c>
      <c r="V19" s="17">
        <f t="shared" si="41"/>
        <v>935.9999999999673</v>
      </c>
      <c r="W19" s="17">
        <f t="shared" si="42"/>
        <v>791.9999999999959</v>
      </c>
      <c r="X19" s="12">
        <f t="shared" si="43"/>
        <v>791.9999999999959</v>
      </c>
      <c r="Y19" s="16">
        <f t="shared" si="44"/>
        <v>648.0000000000246</v>
      </c>
      <c r="Z19" s="16">
        <f t="shared" si="45"/>
        <v>575.9999999999877</v>
      </c>
      <c r="AA19" s="12">
        <v>7200</v>
      </c>
      <c r="AB19" s="45">
        <v>50.45</v>
      </c>
      <c r="AC19" s="45">
        <v>50.51</v>
      </c>
      <c r="AD19" s="45">
        <v>50.56</v>
      </c>
      <c r="AE19" s="45">
        <v>50.62</v>
      </c>
      <c r="AF19" s="46">
        <v>50.67</v>
      </c>
      <c r="AG19" s="45">
        <v>50.72</v>
      </c>
      <c r="AH19" s="45">
        <v>50.8</v>
      </c>
      <c r="AI19" s="45">
        <v>50.87</v>
      </c>
      <c r="AJ19" s="45">
        <v>50.96</v>
      </c>
      <c r="AK19" s="45">
        <v>51.06</v>
      </c>
      <c r="AL19" s="46">
        <v>51.16</v>
      </c>
      <c r="AM19" s="45">
        <v>51.26</v>
      </c>
      <c r="AN19" s="45">
        <v>51.36</v>
      </c>
      <c r="AO19" s="45">
        <v>51.46</v>
      </c>
      <c r="AP19" s="45">
        <v>51.55</v>
      </c>
      <c r="AQ19" s="45">
        <v>51.64</v>
      </c>
      <c r="AR19" s="45">
        <v>51.74</v>
      </c>
      <c r="AS19" s="45">
        <v>51.85</v>
      </c>
      <c r="AT19" s="45">
        <v>51.97</v>
      </c>
      <c r="AU19" s="45">
        <v>52.09</v>
      </c>
      <c r="AV19" s="45">
        <v>52.22</v>
      </c>
      <c r="AW19" s="45">
        <v>52.33</v>
      </c>
      <c r="AX19" s="46">
        <v>52.44</v>
      </c>
      <c r="AY19" s="45">
        <v>52.53</v>
      </c>
      <c r="AZ19" s="45">
        <v>52.61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3024.00000000017</v>
      </c>
      <c r="G20" s="16"/>
      <c r="H20" s="16"/>
      <c r="I20" s="16"/>
      <c r="J20" s="16"/>
      <c r="K20" s="16"/>
      <c r="L20" s="20">
        <f>SUM(L12:L19)</f>
        <v>6887.999999999985</v>
      </c>
      <c r="M20" s="17"/>
      <c r="N20" s="17"/>
      <c r="O20" s="17"/>
      <c r="P20" s="17"/>
      <c r="Q20" s="17"/>
      <c r="R20" s="17"/>
      <c r="S20" s="17"/>
      <c r="T20" s="16"/>
      <c r="U20" s="16"/>
      <c r="V20" s="16"/>
      <c r="W20" s="16"/>
      <c r="X20" s="20">
        <f>SUM(X12:X19)</f>
        <v>5255.999999999985</v>
      </c>
      <c r="Y20" s="16"/>
      <c r="Z20" s="16"/>
      <c r="AA20" s="12"/>
      <c r="AB20" s="47"/>
      <c r="AC20" s="47"/>
      <c r="AD20" s="47"/>
      <c r="AE20" s="47"/>
      <c r="AF20" s="48"/>
      <c r="AG20" s="47"/>
      <c r="AH20" s="47"/>
      <c r="AI20" s="47"/>
      <c r="AJ20" s="47"/>
      <c r="AK20" s="47"/>
      <c r="AL20" s="48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/>
      <c r="AY20" s="47"/>
      <c r="AZ20" s="47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-144.00000000278942</v>
      </c>
      <c r="G21" s="87"/>
      <c r="H21" s="87"/>
      <c r="I21" s="87"/>
      <c r="J21" s="16"/>
      <c r="K21" s="16"/>
      <c r="L21" s="20">
        <f>L11-L20</f>
        <v>-227.99999998557905</v>
      </c>
      <c r="M21" s="72"/>
      <c r="N21" s="17"/>
      <c r="O21" s="17"/>
      <c r="P21" s="17"/>
      <c r="Q21" s="17"/>
      <c r="R21" s="17"/>
      <c r="S21" s="17"/>
      <c r="T21" s="16"/>
      <c r="U21" s="16"/>
      <c r="V21" s="16"/>
      <c r="W21" s="16"/>
      <c r="X21" s="20">
        <f>X11-X20</f>
        <v>-215.9999999881984</v>
      </c>
      <c r="Y21" s="16"/>
      <c r="Z21" s="16"/>
      <c r="AA21" s="12"/>
      <c r="AB21" s="47"/>
      <c r="AC21" s="47"/>
      <c r="AD21" s="47"/>
      <c r="AE21" s="47"/>
      <c r="AF21" s="48"/>
      <c r="AG21" s="47"/>
      <c r="AH21" s="47"/>
      <c r="AI21" s="47"/>
      <c r="AJ21" s="47"/>
      <c r="AK21" s="47"/>
      <c r="AL21" s="48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47"/>
      <c r="AZ21" s="47"/>
    </row>
    <row r="22" spans="1:54" ht="24.75" customHeight="1">
      <c r="A22" s="34"/>
      <c r="B22" s="18" t="s">
        <v>18</v>
      </c>
      <c r="C22" s="16">
        <f>(AC22-AB22)*AA22</f>
        <v>1799.999999998363</v>
      </c>
      <c r="D22" s="16">
        <f>(AD22-AC22)*AA22</f>
        <v>1500.000000005457</v>
      </c>
      <c r="E22" s="16">
        <f>(AE22-AD22)*AA22</f>
        <v>1500.000000005457</v>
      </c>
      <c r="F22" s="12">
        <f>(AF22-AE22)*AA22</f>
        <v>1799.999999998363</v>
      </c>
      <c r="G22" s="16">
        <f>(AG22-AF22)*AA22</f>
        <v>1499.9999999918145</v>
      </c>
      <c r="H22" s="16">
        <f>(AH22-AG22)*AA22</f>
        <v>2100.0000000049113</v>
      </c>
      <c r="I22" s="16">
        <f>(AI22-AH22)*AA22</f>
        <v>1500.000000005457</v>
      </c>
      <c r="J22" s="16">
        <f>(AJ22-AI22)*AA22</f>
        <v>2099.999999991269</v>
      </c>
      <c r="K22" s="16">
        <f>(AK22-AJ22)*AA22</f>
        <v>2100.0000000049113</v>
      </c>
      <c r="L22" s="12">
        <f>(AL22-AK22)*AA22</f>
        <v>2399.999999997817</v>
      </c>
      <c r="M22" s="17">
        <f>(AM22-AL22)*AA22</f>
        <v>2100.0000000049113</v>
      </c>
      <c r="N22" s="17">
        <f>(AN22-AM22)*AA22</f>
        <v>2399.999999997817</v>
      </c>
      <c r="O22" s="17">
        <f>(AO22-AN22)*AA22</f>
        <v>2399.999999997817</v>
      </c>
      <c r="P22" s="17">
        <f>(AP22-AO22)*AA22</f>
        <v>2100.0000000049113</v>
      </c>
      <c r="Q22" s="17">
        <f>(AQ22-AP22)*AA22</f>
        <v>2399.999999997817</v>
      </c>
      <c r="R22" s="17">
        <f>(AR22-AQ22)*AA22</f>
        <v>2099.999999991269</v>
      </c>
      <c r="S22" s="17">
        <f>(AS22-AR22)*AA22</f>
        <v>2700.0000000043656</v>
      </c>
      <c r="T22" s="16">
        <f>(AT22-AS22)*AA22</f>
        <v>2700.0000000043656</v>
      </c>
      <c r="U22" s="17">
        <f>(AU22-AT22)*AA22</f>
        <v>2999.9999999972715</v>
      </c>
      <c r="V22" s="17">
        <f>(AV22-AU22)*AA22</f>
        <v>2700.0000000043656</v>
      </c>
      <c r="W22" s="17">
        <f>(AW22-AV22)*AA22</f>
        <v>2699.999999990723</v>
      </c>
      <c r="X22" s="12">
        <f>(AX22-AW22)*AA22</f>
        <v>2400.0000000114596</v>
      </c>
      <c r="Y22" s="16">
        <f>(AY22-AX22)*AA22</f>
        <v>2399.999999997817</v>
      </c>
      <c r="Z22" s="16">
        <f>(AZ22-AY22)*AA22</f>
        <v>2099.999999991269</v>
      </c>
      <c r="AA22" s="14">
        <v>30000</v>
      </c>
      <c r="AB22" s="47">
        <v>2736.43</v>
      </c>
      <c r="AC22" s="47">
        <v>2736.49</v>
      </c>
      <c r="AD22" s="47">
        <v>2736.54</v>
      </c>
      <c r="AE22" s="47">
        <v>2736.59</v>
      </c>
      <c r="AF22" s="47">
        <v>2736.65</v>
      </c>
      <c r="AG22" s="47">
        <v>2736.7</v>
      </c>
      <c r="AH22" s="47">
        <v>2736.77</v>
      </c>
      <c r="AI22" s="47">
        <v>2736.82</v>
      </c>
      <c r="AJ22" s="47">
        <v>2736.89</v>
      </c>
      <c r="AK22" s="47">
        <v>2736.96</v>
      </c>
      <c r="AL22" s="48">
        <v>2737.04</v>
      </c>
      <c r="AM22" s="47">
        <v>2737.11</v>
      </c>
      <c r="AN22" s="47">
        <v>2737.19</v>
      </c>
      <c r="AO22" s="47">
        <v>2737.27</v>
      </c>
      <c r="AP22" s="47">
        <v>2737.34</v>
      </c>
      <c r="AQ22" s="48">
        <v>2737.42</v>
      </c>
      <c r="AR22" s="47">
        <v>2737.49</v>
      </c>
      <c r="AS22" s="47">
        <v>2737.58</v>
      </c>
      <c r="AT22" s="47">
        <v>2737.67</v>
      </c>
      <c r="AU22" s="47">
        <v>2737.77</v>
      </c>
      <c r="AV22" s="47">
        <v>2737.86</v>
      </c>
      <c r="AW22" s="47">
        <v>2737.95</v>
      </c>
      <c r="AX22" s="48">
        <v>2738.03</v>
      </c>
      <c r="AY22" s="47">
        <v>2738.11</v>
      </c>
      <c r="AZ22" s="47">
        <v>2738.18</v>
      </c>
      <c r="BB22" s="28"/>
    </row>
    <row r="23" spans="1:53" ht="24.75" customHeight="1">
      <c r="A23" s="34" t="s">
        <v>22</v>
      </c>
      <c r="B23" s="55">
        <v>12</v>
      </c>
      <c r="C23" s="16">
        <f>(AC23-AB23)*AA23</f>
        <v>59.99999999999872</v>
      </c>
      <c r="D23" s="16">
        <f>(AD23-AC23)*AA23</f>
        <v>0</v>
      </c>
      <c r="E23" s="16">
        <f>(AE23-AD23)*AA23</f>
        <v>0</v>
      </c>
      <c r="F23" s="52">
        <f>(AF23-AE23)*AA23</f>
        <v>0</v>
      </c>
      <c r="G23" s="16">
        <f>(AG23-AF23)*AA23</f>
        <v>59.99999999999872</v>
      </c>
      <c r="H23" s="16">
        <f>(AH23-AG23)*AA23</f>
        <v>0</v>
      </c>
      <c r="I23" s="16">
        <f>(AI23-AH23)*AA23</f>
        <v>0</v>
      </c>
      <c r="J23" s="16">
        <f>(AJ23-AI23)*AA23</f>
        <v>119.99999999999744</v>
      </c>
      <c r="K23" s="16">
        <f>(AK23-AJ23)*AA23</f>
        <v>0</v>
      </c>
      <c r="L23" s="52">
        <f>(AL23-AK23)*AA23</f>
        <v>0</v>
      </c>
      <c r="M23" s="16">
        <f>(AM23-AL23)*AA23</f>
        <v>0</v>
      </c>
      <c r="N23" s="16">
        <f>(AN23-AM23)*AA23</f>
        <v>0</v>
      </c>
      <c r="O23" s="16">
        <f>(AO23-AN23)*AA23</f>
        <v>0</v>
      </c>
      <c r="P23" s="16">
        <f>(AP23-AO23)*AA23</f>
        <v>0</v>
      </c>
      <c r="Q23" s="16">
        <f>(AQ23-AP23)*AA23</f>
        <v>0</v>
      </c>
      <c r="R23" s="16">
        <f>(AR23-AQ23)*AA23</f>
        <v>0</v>
      </c>
      <c r="S23" s="16">
        <f>(AS23-AR23)*AA23</f>
        <v>0</v>
      </c>
      <c r="T23" s="16">
        <f>(AT23-AS23)*AA23</f>
        <v>0</v>
      </c>
      <c r="U23" s="16">
        <f>(AU23-AT23)*AA23</f>
        <v>0</v>
      </c>
      <c r="V23" s="16">
        <f>(AV23-AU23)*AA23</f>
        <v>0</v>
      </c>
      <c r="W23" s="16">
        <f>(AW23-AV23)*AA23</f>
        <v>0</v>
      </c>
      <c r="X23" s="52">
        <f>(AX23-AW23)*AA23</f>
        <v>0</v>
      </c>
      <c r="Y23" s="16">
        <f>(AY23-AX23)*AA23</f>
        <v>0</v>
      </c>
      <c r="Z23" s="16">
        <f>(AZ23-AY23)*AA23</f>
        <v>0</v>
      </c>
      <c r="AA23" s="12">
        <v>6000</v>
      </c>
      <c r="AB23" s="78">
        <v>12.88</v>
      </c>
      <c r="AC23" s="78">
        <v>12.89</v>
      </c>
      <c r="AD23" s="78">
        <v>12.89</v>
      </c>
      <c r="AE23" s="78">
        <v>12.89</v>
      </c>
      <c r="AF23" s="78">
        <v>12.89</v>
      </c>
      <c r="AG23" s="78">
        <v>12.9</v>
      </c>
      <c r="AH23" s="78">
        <v>12.9</v>
      </c>
      <c r="AI23" s="78">
        <v>12.9</v>
      </c>
      <c r="AJ23" s="78">
        <v>12.92</v>
      </c>
      <c r="AK23" s="78">
        <v>12.92</v>
      </c>
      <c r="AL23" s="78">
        <v>12.92</v>
      </c>
      <c r="AM23" s="78">
        <v>12.92</v>
      </c>
      <c r="AN23" s="78">
        <v>12.92</v>
      </c>
      <c r="AO23" s="78">
        <v>12.92</v>
      </c>
      <c r="AP23" s="78">
        <v>12.92</v>
      </c>
      <c r="AQ23" s="78">
        <v>12.92</v>
      </c>
      <c r="AR23" s="78">
        <v>12.92</v>
      </c>
      <c r="AS23" s="78">
        <v>12.92</v>
      </c>
      <c r="AT23" s="78">
        <v>12.92</v>
      </c>
      <c r="AU23" s="78">
        <v>12.92</v>
      </c>
      <c r="AV23" s="78">
        <v>12.92</v>
      </c>
      <c r="AW23" s="78">
        <v>12.92</v>
      </c>
      <c r="AX23" s="78">
        <v>12.92</v>
      </c>
      <c r="AY23" s="78">
        <v>12.92</v>
      </c>
      <c r="AZ23" s="78">
        <v>12.92</v>
      </c>
      <c r="BA23" s="79"/>
    </row>
    <row r="24" spans="1:52" ht="24.75" customHeight="1">
      <c r="A24" s="34" t="s">
        <v>4</v>
      </c>
      <c r="B24" s="55">
        <v>14</v>
      </c>
      <c r="C24" s="16">
        <f>(AC24-AB24)*AA24</f>
        <v>599.9999999999659</v>
      </c>
      <c r="D24" s="16">
        <f>(AD24-AC24)*AA24</f>
        <v>519.9999999999818</v>
      </c>
      <c r="E24" s="16">
        <f>(AE24-AD24)*AA24</f>
        <v>600.0000000000227</v>
      </c>
      <c r="F24" s="52">
        <f>(AF24-AE24)*AA24</f>
        <v>560.0000000000023</v>
      </c>
      <c r="G24" s="16">
        <f>(AG24-AF24)*AA24</f>
        <v>519.9999999999818</v>
      </c>
      <c r="H24" s="16">
        <f>(AH24-AG24)*AA24</f>
        <v>800.0000000000114</v>
      </c>
      <c r="I24" s="16">
        <f>(AI24-AH24)*AA24</f>
        <v>600.0000000000227</v>
      </c>
      <c r="J24" s="16">
        <f>(AJ24-AI24)*AA24</f>
        <v>800.0000000000114</v>
      </c>
      <c r="K24" s="16">
        <f>(AK24-AJ24)*AA24</f>
        <v>919.9999999999591</v>
      </c>
      <c r="L24" s="52">
        <f>(AL24-AK24)*AA24</f>
        <v>800.0000000000114</v>
      </c>
      <c r="M24" s="16">
        <f>(AM24-AL24)*AA24</f>
        <v>879.9999999999955</v>
      </c>
      <c r="N24" s="16">
        <f>(AN24-AM24)*AA24</f>
        <v>879.9999999999955</v>
      </c>
      <c r="O24" s="16">
        <f>(AO24-AN24)*AA24</f>
        <v>879.9999999999955</v>
      </c>
      <c r="P24" s="16">
        <f>(AP24-AO24)*AA24</f>
        <v>840.0000000000318</v>
      </c>
      <c r="Q24" s="16">
        <f>(AQ24-AP24)*AA24</f>
        <v>839.999999999975</v>
      </c>
      <c r="R24" s="17">
        <f>(AR24-AQ24)*AA24</f>
        <v>920.0000000000159</v>
      </c>
      <c r="S24" s="17">
        <f>(AS24-AR24)*AA24</f>
        <v>1000</v>
      </c>
      <c r="T24" s="17">
        <f>(AT24-AS24)*AA24</f>
        <v>1120.0000000000045</v>
      </c>
      <c r="U24" s="17">
        <f>(AU24-AT24)*AA24</f>
        <v>1240.000000000009</v>
      </c>
      <c r="V24" s="17">
        <f>(AV24-AU24)*AA24</f>
        <v>1240.000000000009</v>
      </c>
      <c r="W24" s="17">
        <f>(AW24-AV24)*AA24</f>
        <v>1199.9999999999886</v>
      </c>
      <c r="X24" s="52">
        <f>(AX24-AW24)*AA24</f>
        <v>1079.999999999984</v>
      </c>
      <c r="Y24" s="53">
        <f>(AY24-AX24)*AA24</f>
        <v>1000</v>
      </c>
      <c r="Z24" s="53">
        <f>(AZ24-AY24)*AA24</f>
        <v>800.0000000000114</v>
      </c>
      <c r="AA24" s="12">
        <v>4000</v>
      </c>
      <c r="AB24" s="45">
        <v>122.29</v>
      </c>
      <c r="AC24" s="45">
        <v>122.44</v>
      </c>
      <c r="AD24" s="45">
        <v>122.57</v>
      </c>
      <c r="AE24" s="45">
        <v>122.72</v>
      </c>
      <c r="AF24" s="46">
        <v>122.86</v>
      </c>
      <c r="AG24" s="45">
        <v>122.99</v>
      </c>
      <c r="AH24" s="45">
        <v>123.19</v>
      </c>
      <c r="AI24" s="45">
        <v>123.34</v>
      </c>
      <c r="AJ24" s="45">
        <v>123.54</v>
      </c>
      <c r="AK24" s="45">
        <v>123.77</v>
      </c>
      <c r="AL24" s="46">
        <v>123.97</v>
      </c>
      <c r="AM24" s="45">
        <v>124.19</v>
      </c>
      <c r="AN24" s="45">
        <v>124.41</v>
      </c>
      <c r="AO24" s="50">
        <v>124.63</v>
      </c>
      <c r="AP24" s="50">
        <v>124.84</v>
      </c>
      <c r="AQ24" s="50">
        <v>125.05</v>
      </c>
      <c r="AR24" s="50">
        <v>125.28</v>
      </c>
      <c r="AS24" s="50">
        <v>125.53</v>
      </c>
      <c r="AT24" s="50">
        <v>125.81</v>
      </c>
      <c r="AU24" s="50">
        <v>126.12</v>
      </c>
      <c r="AV24" s="50">
        <v>126.43</v>
      </c>
      <c r="AW24" s="50">
        <v>126.73</v>
      </c>
      <c r="AX24" s="51">
        <v>127</v>
      </c>
      <c r="AY24" s="50">
        <v>127.25</v>
      </c>
      <c r="AZ24" s="50">
        <v>127.45</v>
      </c>
    </row>
    <row r="25" spans="1:52" ht="24.75" customHeight="1">
      <c r="A25" s="34" t="s">
        <v>19</v>
      </c>
      <c r="B25" s="55">
        <v>16</v>
      </c>
      <c r="C25" s="16">
        <f>(AC25-AB25)*AA25</f>
        <v>959.9999999991269</v>
      </c>
      <c r="D25" s="16">
        <f>(AD25-AC25)*AA25</f>
        <v>840.0000000037835</v>
      </c>
      <c r="E25" s="16">
        <f>(AE25-AD25)*AA25</f>
        <v>1079.9999999944703</v>
      </c>
      <c r="F25" s="12">
        <f>(AF25-AE25)*AA25</f>
        <v>960.0000000064028</v>
      </c>
      <c r="G25" s="16">
        <f>(AG25-AF25)*AA25</f>
        <v>959.9999999991269</v>
      </c>
      <c r="H25" s="16">
        <f>(AH25-AG25)*AA25</f>
        <v>1360.000000000582</v>
      </c>
      <c r="I25" s="16">
        <f>(AI25-AH25)*AA25</f>
        <v>919.9999999982538</v>
      </c>
      <c r="J25" s="16">
        <f>(AJ25-AI25)*AA25</f>
        <v>1239.9999999979627</v>
      </c>
      <c r="K25" s="16">
        <f>(AK25-AJ25)*AA25</f>
        <v>1400.0000000014552</v>
      </c>
      <c r="L25" s="12">
        <f>(AL25-AK25)*AA25</f>
        <v>1319.999999999709</v>
      </c>
      <c r="M25" s="17">
        <f>(AM25-AL25)*AA25</f>
        <v>1480.0000000032014</v>
      </c>
      <c r="N25" s="17">
        <f>(AN25-AM25)*AA25</f>
        <v>1399.9999999941792</v>
      </c>
      <c r="O25" s="17">
        <f>(AO25-AN25)*AA25</f>
        <v>1440.0000000023283</v>
      </c>
      <c r="P25" s="17">
        <f>(AP25-AO25)*AA25</f>
        <v>1360.000000000582</v>
      </c>
      <c r="Q25" s="17">
        <f>(AQ25-AP25)*AA25</f>
        <v>1519.9999999967986</v>
      </c>
      <c r="R25" s="17">
        <f>(AR25-AQ25)*AA25</f>
        <v>1400.0000000014552</v>
      </c>
      <c r="S25" s="17">
        <f>(AS25-AR25)*AA25</f>
        <v>1520.0000000040745</v>
      </c>
      <c r="T25" s="16">
        <f>(AT25-AS25)*AA25</f>
        <v>1599.9999999985448</v>
      </c>
      <c r="U25" s="17">
        <f>(AU25-AT25)*AA25</f>
        <v>1680.000000000291</v>
      </c>
      <c r="V25" s="17">
        <f>(AV25-AU25)*AA25</f>
        <v>1599.9999999985448</v>
      </c>
      <c r="W25" s="17">
        <f>(AW25-AV25)*AA25</f>
        <v>1519.9999999967986</v>
      </c>
      <c r="X25" s="12">
        <f>(AX25-AW25)*AA25</f>
        <v>1400.0000000014552</v>
      </c>
      <c r="Y25" s="16">
        <f>(AY25-AX25)*AA25</f>
        <v>1360.000000000582</v>
      </c>
      <c r="Z25" s="16">
        <f>(AZ25-AY25)*AA25</f>
        <v>1239.9999999979627</v>
      </c>
      <c r="AA25" s="12">
        <v>4000</v>
      </c>
      <c r="AB25" s="47">
        <v>11109.16</v>
      </c>
      <c r="AC25" s="47">
        <v>11109.4</v>
      </c>
      <c r="AD25" s="47">
        <v>11109.61</v>
      </c>
      <c r="AE25" s="47">
        <v>11109.88</v>
      </c>
      <c r="AF25" s="48">
        <v>11110.12</v>
      </c>
      <c r="AG25" s="47">
        <v>11110.36</v>
      </c>
      <c r="AH25" s="47">
        <v>11110.7</v>
      </c>
      <c r="AI25" s="47">
        <v>11110.93</v>
      </c>
      <c r="AJ25" s="47">
        <v>11111.24</v>
      </c>
      <c r="AK25" s="47">
        <v>11111.59</v>
      </c>
      <c r="AL25" s="48">
        <v>11111.92</v>
      </c>
      <c r="AM25" s="47">
        <v>11112.29</v>
      </c>
      <c r="AN25" s="47">
        <v>11112.64</v>
      </c>
      <c r="AO25" s="47">
        <v>11113</v>
      </c>
      <c r="AP25" s="47">
        <v>11113.34</v>
      </c>
      <c r="AQ25" s="47">
        <v>11113.72</v>
      </c>
      <c r="AR25" s="47">
        <v>11114.07</v>
      </c>
      <c r="AS25" s="47">
        <v>11114.45</v>
      </c>
      <c r="AT25" s="47">
        <v>11114.85</v>
      </c>
      <c r="AU25" s="47">
        <v>11115.27</v>
      </c>
      <c r="AV25" s="47">
        <v>11115.67</v>
      </c>
      <c r="AW25" s="47">
        <v>11116.05</v>
      </c>
      <c r="AX25" s="48">
        <v>11116.4</v>
      </c>
      <c r="AY25" s="47">
        <v>11116.74</v>
      </c>
      <c r="AZ25" s="47">
        <v>11117.05</v>
      </c>
    </row>
    <row r="26" spans="1:52" ht="24.75" customHeight="1">
      <c r="A26" s="34"/>
      <c r="B26" s="15"/>
      <c r="C26" s="16"/>
      <c r="D26" s="16"/>
      <c r="E26" s="16"/>
      <c r="F26" s="54">
        <f>SUM(F23:F25)</f>
        <v>1520.0000000064051</v>
      </c>
      <c r="G26" s="16">
        <f>F22-F26</f>
        <v>279.9999999919578</v>
      </c>
      <c r="H26" s="16"/>
      <c r="I26" s="16"/>
      <c r="J26" s="16"/>
      <c r="K26" s="16"/>
      <c r="L26" s="20">
        <f>SUM(L23:L25)</f>
        <v>2119.9999999997203</v>
      </c>
      <c r="M26" s="21">
        <f>L22-L26</f>
        <v>279.9999999980969</v>
      </c>
      <c r="N26" s="17"/>
      <c r="O26" s="17"/>
      <c r="P26" s="17"/>
      <c r="Q26" s="17"/>
      <c r="R26" s="17"/>
      <c r="S26" s="17"/>
      <c r="T26" s="16"/>
      <c r="U26" s="16"/>
      <c r="V26" s="17"/>
      <c r="W26" s="17"/>
      <c r="X26" s="12">
        <f>SUM(X23:X25)</f>
        <v>2480.0000000014393</v>
      </c>
      <c r="Y26" s="16">
        <f>X22-X26</f>
        <v>-79.99999998997964</v>
      </c>
      <c r="Z26" s="16"/>
      <c r="AA26" s="12"/>
      <c r="AB26" s="47"/>
      <c r="AC26" s="47"/>
      <c r="AD26" s="47"/>
      <c r="AE26" s="47"/>
      <c r="AF26" s="48"/>
      <c r="AG26" s="47"/>
      <c r="AH26" s="47"/>
      <c r="AI26" s="47"/>
      <c r="AJ26" s="47"/>
      <c r="AK26" s="47"/>
      <c r="AL26" s="48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8"/>
      <c r="AY26" s="47"/>
      <c r="AZ26" s="47"/>
    </row>
    <row r="27" spans="1:52" ht="24.75" customHeight="1">
      <c r="A27" s="34"/>
      <c r="B27" s="18" t="s">
        <v>20</v>
      </c>
      <c r="C27" s="16">
        <f>(AC27-AB27)*AA27</f>
        <v>1500.000000005457</v>
      </c>
      <c r="D27" s="16">
        <f>(AD27-AC27)*AA27</f>
        <v>1199.9999999989086</v>
      </c>
      <c r="E27" s="16">
        <f>(AE27-AD27)*AA27</f>
        <v>1799.999999998363</v>
      </c>
      <c r="F27" s="12">
        <f>(AF27-AE27)*AA27</f>
        <v>1199.9999999989086</v>
      </c>
      <c r="G27" s="16">
        <f>(AG27-AF27)*AA27</f>
        <v>1500.000000005457</v>
      </c>
      <c r="H27" s="16">
        <f>(AH27-AG27)*AA27</f>
        <v>2099.999999991269</v>
      </c>
      <c r="I27" s="16">
        <f>(AI27-AH27)*AA27</f>
        <v>1199.9999999989086</v>
      </c>
      <c r="J27" s="16">
        <f>(AJ27-AI27)*AA27</f>
        <v>2100.0000000049113</v>
      </c>
      <c r="K27" s="16">
        <f>(AK27-AJ27)*AA27</f>
        <v>2399.999999997817</v>
      </c>
      <c r="L27" s="12">
        <f>(AL27-AK27)*AA27</f>
        <v>2399.999999997817</v>
      </c>
      <c r="M27" s="17">
        <f>(AM27-AL27)*AA27</f>
        <v>2100.0000000049113</v>
      </c>
      <c r="N27" s="17">
        <f>(AN27-AM27)*AA27</f>
        <v>2099.999999991269</v>
      </c>
      <c r="O27" s="17">
        <f>(AO27-AN27)*AA27</f>
        <v>2400.0000000114596</v>
      </c>
      <c r="P27" s="17">
        <f>(AP27-AO27)*AA27</f>
        <v>2099.999999991269</v>
      </c>
      <c r="Q27" s="17">
        <f>(AQ27-AP27)*AA27</f>
        <v>2100.0000000049113</v>
      </c>
      <c r="R27" s="17">
        <f>(AR27-AQ27)*AA27</f>
        <v>2100.0000000049113</v>
      </c>
      <c r="S27" s="17">
        <f>(AS27-AR27)*AA27</f>
        <v>2699.999999990723</v>
      </c>
      <c r="T27" s="16">
        <f>(AT27-AS27)*AA27</f>
        <v>2399.999999997817</v>
      </c>
      <c r="U27" s="17">
        <f>(AU27-AT27)*AA27</f>
        <v>2700.0000000043656</v>
      </c>
      <c r="V27" s="17">
        <f>(AV27-AU27)*AA27</f>
        <v>2700.0000000043656</v>
      </c>
      <c r="W27" s="17">
        <f>(AW27-AV27)*AA27</f>
        <v>2099.999999991269</v>
      </c>
      <c r="X27" s="12">
        <f>(AX27-AW27)*AA27</f>
        <v>2400.0000000114596</v>
      </c>
      <c r="Y27" s="16">
        <f>(AY27-AX27)*AA27</f>
        <v>1799.999999998363</v>
      </c>
      <c r="Z27" s="16">
        <f>(AZ27-AY27)*AA27</f>
        <v>1799.999999998363</v>
      </c>
      <c r="AA27" s="14">
        <v>30000</v>
      </c>
      <c r="AB27" s="78">
        <v>2223.02</v>
      </c>
      <c r="AC27" s="78">
        <v>2223.07</v>
      </c>
      <c r="AD27" s="78">
        <v>2223.11</v>
      </c>
      <c r="AE27" s="78">
        <v>2223.17</v>
      </c>
      <c r="AF27" s="78">
        <v>2223.21</v>
      </c>
      <c r="AG27" s="78">
        <v>2223.26</v>
      </c>
      <c r="AH27" s="78">
        <v>2223.33</v>
      </c>
      <c r="AI27" s="78">
        <v>2223.37</v>
      </c>
      <c r="AJ27" s="78">
        <v>2223.44</v>
      </c>
      <c r="AK27" s="78">
        <v>2223.52</v>
      </c>
      <c r="AL27" s="78">
        <v>2223.6</v>
      </c>
      <c r="AM27" s="78">
        <v>2223.67</v>
      </c>
      <c r="AN27" s="78">
        <v>2223.74</v>
      </c>
      <c r="AO27" s="78">
        <v>2223.82</v>
      </c>
      <c r="AP27" s="78">
        <v>2223.89</v>
      </c>
      <c r="AQ27" s="78">
        <v>2223.96</v>
      </c>
      <c r="AR27" s="78">
        <v>2224.03</v>
      </c>
      <c r="AS27" s="78">
        <v>2224.12</v>
      </c>
      <c r="AT27" s="78">
        <v>2224.2</v>
      </c>
      <c r="AU27" s="78">
        <v>2224.29</v>
      </c>
      <c r="AV27" s="78">
        <v>2224.38</v>
      </c>
      <c r="AW27" s="78">
        <v>2224.45</v>
      </c>
      <c r="AX27" s="78">
        <v>2224.53</v>
      </c>
      <c r="AY27" s="78">
        <v>2224.59</v>
      </c>
      <c r="AZ27" s="78">
        <v>2224.65</v>
      </c>
    </row>
    <row r="28" spans="1:52" ht="24.75" customHeight="1">
      <c r="A28" s="34" t="s">
        <v>22</v>
      </c>
      <c r="B28" s="55">
        <v>1</v>
      </c>
      <c r="C28" s="16">
        <f>(AC28-AB28)*AA28</f>
        <v>120.00000000000455</v>
      </c>
      <c r="D28" s="16">
        <f>(AD28-AC28)*AA28</f>
        <v>120.00000000000455</v>
      </c>
      <c r="E28" s="16">
        <f>(AE28-AD28)*AA28</f>
        <v>119.99999999997613</v>
      </c>
      <c r="F28" s="12">
        <f>(AF28-AE28)*AA28</f>
        <v>160.000000000025</v>
      </c>
      <c r="G28" s="16">
        <f>(AG28-AF28)*AA28</f>
        <v>119.99999999997613</v>
      </c>
      <c r="H28" s="16">
        <f>(AH28-AG28)*AA28</f>
        <v>200.00000000001705</v>
      </c>
      <c r="I28" s="16">
        <f>(AI28-AH28)*AA28</f>
        <v>120.00000000000455</v>
      </c>
      <c r="J28" s="16">
        <f>(AJ28-AI28)*AA28</f>
        <v>280.00000000000114</v>
      </c>
      <c r="K28" s="16">
        <f>(AK28-AJ28)*AA28</f>
        <v>639.9999999999864</v>
      </c>
      <c r="L28" s="12">
        <f>(AL28-AK28)*AA28</f>
        <v>840.0000000000034</v>
      </c>
      <c r="M28" s="17">
        <f>(AM28-AL28)*AA28</f>
        <v>520.0000000000102</v>
      </c>
      <c r="N28" s="17">
        <f>(AN28-AM28)*AA28</f>
        <v>679.9999999999784</v>
      </c>
      <c r="O28" s="17">
        <f>(AO28-AN28)*AA28</f>
        <v>760.0000000000193</v>
      </c>
      <c r="P28" s="17">
        <f>(AP28-AO28)*AA28</f>
        <v>639.9999999999864</v>
      </c>
      <c r="Q28" s="17">
        <f>(AQ28-AP28)*AA28</f>
        <v>719.9999999999989</v>
      </c>
      <c r="R28" s="17">
        <f>(AR28-AQ28)*AA28</f>
        <v>640.0000000000148</v>
      </c>
      <c r="S28" s="17">
        <f>(AS28-AR28)*AA28</f>
        <v>519.9999999999818</v>
      </c>
      <c r="T28" s="16">
        <f>(AT28-AS28)*AA28</f>
        <v>480.0000000000182</v>
      </c>
      <c r="U28" s="17">
        <f>(AU28-AT28)*AA28</f>
        <v>439.9999999999977</v>
      </c>
      <c r="V28" s="17">
        <f>(AV28-AU28)*AA28</f>
        <v>359.9999999999852</v>
      </c>
      <c r="W28" s="17">
        <f>(AW28-AV28)*AA28</f>
        <v>320.0000000000216</v>
      </c>
      <c r="X28" s="12">
        <f>(AX28-AW28)*AA28</f>
        <v>279.9999999999727</v>
      </c>
      <c r="Y28" s="16">
        <f>(AY28-AX28)*AA28</f>
        <v>200.00000000001705</v>
      </c>
      <c r="Z28" s="16">
        <f>(AZ28-AY28)*AA28</f>
        <v>199.99999999998863</v>
      </c>
      <c r="AA28" s="12">
        <v>4000</v>
      </c>
      <c r="AB28" s="78">
        <v>36.39</v>
      </c>
      <c r="AC28" s="78">
        <v>36.42</v>
      </c>
      <c r="AD28" s="78">
        <v>36.45</v>
      </c>
      <c r="AE28" s="78">
        <v>36.48</v>
      </c>
      <c r="AF28" s="78">
        <v>36.52</v>
      </c>
      <c r="AG28" s="78">
        <v>36.55</v>
      </c>
      <c r="AH28" s="78">
        <v>36.6</v>
      </c>
      <c r="AI28" s="78">
        <v>36.63</v>
      </c>
      <c r="AJ28" s="78">
        <v>36.7</v>
      </c>
      <c r="AK28" s="78">
        <v>36.86</v>
      </c>
      <c r="AL28" s="78">
        <v>37.07</v>
      </c>
      <c r="AM28" s="78">
        <v>37.2</v>
      </c>
      <c r="AN28" s="78">
        <v>37.37</v>
      </c>
      <c r="AO28" s="78">
        <v>37.56</v>
      </c>
      <c r="AP28" s="78">
        <v>37.72</v>
      </c>
      <c r="AQ28" s="78">
        <v>37.9</v>
      </c>
      <c r="AR28" s="78">
        <v>38.06</v>
      </c>
      <c r="AS28" s="78">
        <v>38.19</v>
      </c>
      <c r="AT28" s="78">
        <v>38.31</v>
      </c>
      <c r="AU28" s="78">
        <v>38.42</v>
      </c>
      <c r="AV28" s="78">
        <v>38.51</v>
      </c>
      <c r="AW28" s="78">
        <v>38.59</v>
      </c>
      <c r="AX28" s="78">
        <v>38.66</v>
      </c>
      <c r="AY28" s="78">
        <v>38.71</v>
      </c>
      <c r="AZ28" s="78">
        <v>38.76</v>
      </c>
    </row>
    <row r="29" spans="1:52" ht="24.75" customHeight="1">
      <c r="A29" s="34" t="s">
        <v>19</v>
      </c>
      <c r="B29" s="55">
        <v>6</v>
      </c>
      <c r="C29" s="16">
        <f>(AC29-AB29)*AA29</f>
        <v>899.9999999978172</v>
      </c>
      <c r="D29" s="16">
        <f>(AD29-AC29)*AA29</f>
        <v>840.0000000019645</v>
      </c>
      <c r="E29" s="16">
        <f>(AE29-AD29)*AA29</f>
        <v>959.9999999991269</v>
      </c>
      <c r="F29" s="12">
        <f>(AF29-AE29)*AA29</f>
        <v>899.9999999978172</v>
      </c>
      <c r="G29" s="16">
        <f>(AG29-AF29)*AA29</f>
        <v>900.0000000032742</v>
      </c>
      <c r="H29" s="16">
        <f>(AH29-AG29)*AA29</f>
        <v>1199.9999999989086</v>
      </c>
      <c r="I29" s="16">
        <f>(AI29-AH29)*AA29</f>
        <v>840.0000000019645</v>
      </c>
      <c r="J29" s="16">
        <f>(AJ29-AI29)*AA29</f>
        <v>1020.0000000004366</v>
      </c>
      <c r="K29" s="16">
        <f>(AK29-AJ29)*AA29</f>
        <v>1199.9999999989086</v>
      </c>
      <c r="L29" s="12">
        <f>(AL29-AK29)*AA29</f>
        <v>1020.0000000004366</v>
      </c>
      <c r="M29" s="17">
        <f>(AM29-AL29)*AA29</f>
        <v>780.0000000006548</v>
      </c>
      <c r="N29" s="17">
        <f>(AN29-AM29)*AA29</f>
        <v>839.9999999965075</v>
      </c>
      <c r="O29" s="17">
        <f>(AO29-AN29)*AA29</f>
        <v>840.0000000019645</v>
      </c>
      <c r="P29" s="17">
        <f>(AP29-AO29)*AA29</f>
        <v>719.9999999993452</v>
      </c>
      <c r="Q29" s="17">
        <f>(AQ29-AP29)*AA29</f>
        <v>840.0000000019645</v>
      </c>
      <c r="R29" s="17">
        <f>(AR29-AQ29)*AA29</f>
        <v>780.0000000006548</v>
      </c>
      <c r="S29" s="17">
        <f>(AS29-AR29)*AA29</f>
        <v>1259.9999999947613</v>
      </c>
      <c r="T29" s="16">
        <f>(AT29-AS29)*AA29</f>
        <v>1380.0000000028376</v>
      </c>
      <c r="U29" s="17">
        <f>(AU29-AT29)*AA29</f>
        <v>1379.9999999973807</v>
      </c>
      <c r="V29" s="17">
        <f>(AV29-AU29)*AA29</f>
        <v>1440.0000000041473</v>
      </c>
      <c r="W29" s="17">
        <f>(AW29-AV29)*AA29</f>
        <v>1260.0000000002183</v>
      </c>
      <c r="X29" s="12">
        <f>(AX29-AW29)*AA29</f>
        <v>1260.0000000002183</v>
      </c>
      <c r="Y29" s="16">
        <f>(AY29-AX29)*AA29</f>
        <v>1199.9999999989086</v>
      </c>
      <c r="Z29" s="16">
        <f>(AZ29-AY29)*AA29</f>
        <v>1079.9999999962893</v>
      </c>
      <c r="AA29" s="12">
        <v>6000</v>
      </c>
      <c r="AB29" s="47">
        <v>6464.34</v>
      </c>
      <c r="AC29" s="47">
        <v>6464.49</v>
      </c>
      <c r="AD29" s="47">
        <v>6464.63</v>
      </c>
      <c r="AE29" s="47">
        <v>6464.79</v>
      </c>
      <c r="AF29" s="48">
        <v>6464.94</v>
      </c>
      <c r="AG29" s="47">
        <v>6465.09</v>
      </c>
      <c r="AH29" s="47">
        <v>6465.29</v>
      </c>
      <c r="AI29" s="47">
        <v>6465.43</v>
      </c>
      <c r="AJ29" s="47">
        <v>6465.6</v>
      </c>
      <c r="AK29" s="47">
        <v>6465.8</v>
      </c>
      <c r="AL29" s="48">
        <v>6465.97</v>
      </c>
      <c r="AM29" s="47">
        <v>6466.1</v>
      </c>
      <c r="AN29" s="47">
        <v>6466.24</v>
      </c>
      <c r="AO29" s="47">
        <v>6466.38</v>
      </c>
      <c r="AP29" s="47">
        <v>6466.5</v>
      </c>
      <c r="AQ29" s="47">
        <v>6466.64</v>
      </c>
      <c r="AR29" s="47">
        <v>6466.77</v>
      </c>
      <c r="AS29" s="47">
        <v>6466.98</v>
      </c>
      <c r="AT29" s="47">
        <v>6467.21</v>
      </c>
      <c r="AU29" s="47">
        <v>6467.44</v>
      </c>
      <c r="AV29" s="47">
        <v>6467.68</v>
      </c>
      <c r="AW29" s="47">
        <v>6467.89</v>
      </c>
      <c r="AX29" s="48">
        <v>6468.1</v>
      </c>
      <c r="AY29" s="47">
        <v>6468.3</v>
      </c>
      <c r="AZ29" s="47">
        <v>6468.48</v>
      </c>
    </row>
    <row r="30" spans="1:52" ht="24.75" customHeight="1">
      <c r="A30" s="34" t="s">
        <v>4</v>
      </c>
      <c r="B30" s="55">
        <v>8</v>
      </c>
      <c r="C30" s="16">
        <f>(AC30-AB30)*AA30</f>
        <v>439.9999999999977</v>
      </c>
      <c r="D30" s="16">
        <f>(AD30-AC30)*AA30</f>
        <v>360.00000000001364</v>
      </c>
      <c r="E30" s="16">
        <f>(AE30-AD30)*AA30</f>
        <v>439.9999999999977</v>
      </c>
      <c r="F30" s="12">
        <f>(AF30-AE30)*AA30</f>
        <v>399.99999999997726</v>
      </c>
      <c r="G30" s="16">
        <f>(AG30-AF30)*AA30</f>
        <v>399.99999999997726</v>
      </c>
      <c r="H30" s="16">
        <f>(AH30-AG30)*AA30</f>
        <v>560.0000000000023</v>
      </c>
      <c r="I30" s="16">
        <f>(AI30-AH30)*AA30</f>
        <v>480.0000000000182</v>
      </c>
      <c r="J30" s="16">
        <f>(AJ30-AI30)*AA30</f>
        <v>560.0000000000023</v>
      </c>
      <c r="K30" s="16">
        <f>(AK30-AJ30)*AA30</f>
        <v>680.0000000000068</v>
      </c>
      <c r="L30" s="12">
        <f>(AL30-AK30)*AA30</f>
        <v>639.9999999999864</v>
      </c>
      <c r="M30" s="17">
        <f>(AM30-AL30)*AA30</f>
        <v>720.0000000000273</v>
      </c>
      <c r="N30" s="17">
        <f>(AN30-AM30)*AA30</f>
        <v>679.99999999995</v>
      </c>
      <c r="O30" s="17">
        <f>(AO30-AN30)*AA30</f>
        <v>720.0000000000273</v>
      </c>
      <c r="P30" s="17">
        <f>(AP30-AO30)*AA30</f>
        <v>639.9999999999864</v>
      </c>
      <c r="Q30" s="17">
        <f>(AQ30-AP30)*AA30</f>
        <v>680.0000000000068</v>
      </c>
      <c r="R30" s="17">
        <f>(AR30-AQ30)*AA30</f>
        <v>639.9999999999864</v>
      </c>
      <c r="S30" s="17">
        <f>(AS30-AR30)*AA30</f>
        <v>720.0000000000273</v>
      </c>
      <c r="T30" s="16">
        <f>(AT30-AS30)*AA30</f>
        <v>759.9999999999909</v>
      </c>
      <c r="U30" s="17">
        <f>(AU30-AT30)*AA30</f>
        <v>800.0000000000114</v>
      </c>
      <c r="V30" s="17">
        <f>(AV30-AU30)*AA30</f>
        <v>800.0000000000114</v>
      </c>
      <c r="W30" s="17">
        <f>(AW30-AV30)*AA30</f>
        <v>719.9999999999704</v>
      </c>
      <c r="X30" s="12">
        <f>(AX30-AW30)*AA30</f>
        <v>680.0000000000068</v>
      </c>
      <c r="Y30" s="16">
        <f>(AY30-AX30)*AA30</f>
        <v>600.0000000000227</v>
      </c>
      <c r="Z30" s="16">
        <f>(AZ30-AY30)*AA30</f>
        <v>519.9999999999818</v>
      </c>
      <c r="AA30" s="12">
        <v>4000</v>
      </c>
      <c r="AB30" s="45">
        <v>84.98</v>
      </c>
      <c r="AC30" s="45">
        <v>85.09</v>
      </c>
      <c r="AD30" s="45">
        <v>85.18</v>
      </c>
      <c r="AE30" s="45">
        <v>85.29</v>
      </c>
      <c r="AF30" s="45">
        <v>85.39</v>
      </c>
      <c r="AG30" s="45">
        <v>85.49</v>
      </c>
      <c r="AH30" s="45">
        <v>85.63</v>
      </c>
      <c r="AI30" s="45">
        <v>85.75</v>
      </c>
      <c r="AJ30" s="45">
        <v>85.89</v>
      </c>
      <c r="AK30" s="45">
        <v>86.06</v>
      </c>
      <c r="AL30" s="45">
        <v>86.22</v>
      </c>
      <c r="AM30" s="45">
        <v>86.4</v>
      </c>
      <c r="AN30" s="45">
        <v>86.57</v>
      </c>
      <c r="AO30" s="45">
        <v>86.75</v>
      </c>
      <c r="AP30" s="45">
        <v>86.91</v>
      </c>
      <c r="AQ30" s="45">
        <v>87.08</v>
      </c>
      <c r="AR30" s="45">
        <v>87.24</v>
      </c>
      <c r="AS30" s="45">
        <v>87.42</v>
      </c>
      <c r="AT30" s="45">
        <v>87.61</v>
      </c>
      <c r="AU30" s="45">
        <v>87.81</v>
      </c>
      <c r="AV30" s="45">
        <v>88.01</v>
      </c>
      <c r="AW30" s="45">
        <v>88.19</v>
      </c>
      <c r="AX30" s="45">
        <v>88.36</v>
      </c>
      <c r="AY30" s="45">
        <v>88.51</v>
      </c>
      <c r="AZ30" s="45">
        <v>88.64</v>
      </c>
    </row>
    <row r="31" spans="1:52" ht="16.5" customHeight="1">
      <c r="A31" s="34"/>
      <c r="B31" s="15" t="s">
        <v>17</v>
      </c>
      <c r="C31" s="15"/>
      <c r="D31" s="15"/>
      <c r="E31" s="15"/>
      <c r="F31" s="19">
        <f>SUM(F28:F30)</f>
        <v>1459.9999999978195</v>
      </c>
      <c r="G31" s="20"/>
      <c r="H31" s="20"/>
      <c r="I31" s="20"/>
      <c r="J31" s="20"/>
      <c r="K31" s="20"/>
      <c r="L31" s="20">
        <f>SUM(L28:L30)</f>
        <v>2500.0000000004266</v>
      </c>
      <c r="M31" s="21"/>
      <c r="N31" s="21"/>
      <c r="O31" s="21"/>
      <c r="P31" s="21"/>
      <c r="Q31" s="21"/>
      <c r="R31" s="21"/>
      <c r="S31" s="21"/>
      <c r="T31" s="20"/>
      <c r="U31" s="20"/>
      <c r="V31" s="20"/>
      <c r="W31" s="20"/>
      <c r="X31" s="20">
        <f>SUM(X28:X30)</f>
        <v>2220.000000000198</v>
      </c>
      <c r="Y31" s="20"/>
      <c r="Z31" s="20"/>
      <c r="AA31" s="19"/>
      <c r="AB31" s="15"/>
      <c r="AC31" s="15"/>
      <c r="AD31" s="15"/>
      <c r="AE31" s="15"/>
      <c r="AF31" s="33"/>
      <c r="AG31" s="15"/>
      <c r="AH31" s="15"/>
      <c r="AI31" s="15"/>
      <c r="AJ31" s="15"/>
      <c r="AK31" s="15"/>
      <c r="AL31" s="33"/>
      <c r="AM31" s="15"/>
      <c r="AN31" s="35"/>
      <c r="AO31" s="15"/>
      <c r="AP31" s="15"/>
      <c r="AQ31" s="15"/>
      <c r="AR31" s="15"/>
      <c r="AS31" s="15"/>
      <c r="AT31" s="15"/>
      <c r="AU31" s="15"/>
      <c r="AV31" s="15"/>
      <c r="AW31" s="15"/>
      <c r="AX31" s="33"/>
      <c r="AY31" s="15"/>
      <c r="AZ31" s="15"/>
    </row>
    <row r="32" spans="1:52" ht="24.75" customHeight="1">
      <c r="A32" s="34"/>
      <c r="B32" s="15" t="s">
        <v>15</v>
      </c>
      <c r="C32" s="15"/>
      <c r="D32" s="15"/>
      <c r="E32" s="15"/>
      <c r="F32" s="19">
        <f>F27-F31</f>
        <v>-259.9999999989109</v>
      </c>
      <c r="G32" s="20"/>
      <c r="H32" s="20"/>
      <c r="I32" s="20"/>
      <c r="J32" s="20"/>
      <c r="K32" s="20"/>
      <c r="L32" s="20">
        <f>L27-L31</f>
        <v>-100.00000000260934</v>
      </c>
      <c r="M32" s="21"/>
      <c r="N32" s="21"/>
      <c r="O32" s="21"/>
      <c r="P32" s="21"/>
      <c r="Q32" s="21"/>
      <c r="R32" s="21"/>
      <c r="S32" s="21"/>
      <c r="T32" s="20"/>
      <c r="U32" s="20"/>
      <c r="V32" s="20"/>
      <c r="W32" s="20"/>
      <c r="X32" s="20">
        <f>X27-X31</f>
        <v>180.00000001126182</v>
      </c>
      <c r="Y32" s="20"/>
      <c r="Z32" s="20"/>
      <c r="AA32" s="19"/>
      <c r="AB32" s="15"/>
      <c r="AC32" s="15"/>
      <c r="AD32" s="15"/>
      <c r="AE32" s="15"/>
      <c r="AF32" s="33"/>
      <c r="AG32" s="15"/>
      <c r="AH32" s="15"/>
      <c r="AI32" s="15"/>
      <c r="AJ32" s="15"/>
      <c r="AK32" s="15"/>
      <c r="AL32" s="33"/>
      <c r="AM32" s="15"/>
      <c r="AN32" s="35"/>
      <c r="AO32" s="15"/>
      <c r="AP32" s="15"/>
      <c r="AQ32" s="15"/>
      <c r="AR32" s="15"/>
      <c r="AS32" s="15"/>
      <c r="AT32" s="15"/>
      <c r="AU32" s="15"/>
      <c r="AV32" s="15"/>
      <c r="AW32" s="15"/>
      <c r="AX32" s="33"/>
      <c r="AY32" s="15"/>
      <c r="AZ32" s="15"/>
    </row>
    <row r="33" spans="1:52" ht="24.75" customHeight="1">
      <c r="A33" s="34"/>
      <c r="B33" s="6" t="s">
        <v>21</v>
      </c>
      <c r="C33" s="22"/>
      <c r="D33" s="22"/>
      <c r="E33" s="22"/>
      <c r="F33" s="23"/>
      <c r="G33" s="22"/>
      <c r="H33" s="22"/>
      <c r="I33" s="22"/>
      <c r="J33" s="22"/>
      <c r="K33" s="22"/>
      <c r="L33" s="23"/>
      <c r="M33" s="24"/>
      <c r="N33" s="25"/>
      <c r="O33" s="24"/>
      <c r="P33" s="24"/>
      <c r="Q33" s="24"/>
      <c r="R33" s="24"/>
      <c r="S33" s="24"/>
      <c r="T33" s="22"/>
      <c r="U33" s="24"/>
      <c r="V33" s="24"/>
      <c r="W33" s="24"/>
      <c r="X33" s="23"/>
      <c r="Y33" s="22"/>
      <c r="Z33" s="26"/>
      <c r="AA33" s="23"/>
      <c r="AB33" s="15"/>
      <c r="AC33" s="15"/>
      <c r="AD33" s="15"/>
      <c r="AE33" s="15"/>
      <c r="AF33" s="33"/>
      <c r="AG33" s="15"/>
      <c r="AH33" s="15"/>
      <c r="AI33" s="15"/>
      <c r="AJ33" s="15"/>
      <c r="AK33" s="15"/>
      <c r="AL33" s="33"/>
      <c r="AM33" s="15"/>
      <c r="AN33" s="35"/>
      <c r="AO33" s="15"/>
      <c r="AP33" s="15"/>
      <c r="AQ33" s="15"/>
      <c r="AR33" s="15"/>
      <c r="AS33" s="15"/>
      <c r="AT33" s="15"/>
      <c r="AU33" s="15"/>
      <c r="AV33" s="15"/>
      <c r="AW33" s="15"/>
      <c r="AX33" s="33"/>
      <c r="AY33" s="15"/>
      <c r="AZ33" s="15"/>
    </row>
    <row r="35" ht="12.75">
      <c r="C35" s="5" t="s">
        <v>25</v>
      </c>
    </row>
    <row r="48" spans="38:43" ht="12.75">
      <c r="AL48" s="71"/>
      <c r="AM48" s="28"/>
      <c r="AO48" s="28"/>
      <c r="AP48" s="28"/>
      <c r="AQ48" s="28"/>
    </row>
    <row r="49" spans="38:43" ht="12.75">
      <c r="AL49" s="71"/>
      <c r="AM49" s="28"/>
      <c r="AO49" s="28"/>
      <c r="AP49" s="28"/>
      <c r="AQ49" s="28"/>
    </row>
    <row r="50" spans="38:43" ht="12.75">
      <c r="AL50" s="71"/>
      <c r="AM50" s="28"/>
      <c r="AO50" s="28"/>
      <c r="AP50" s="28"/>
      <c r="AQ50" s="28"/>
    </row>
    <row r="51" spans="38:43" ht="12.75">
      <c r="AL51" s="71"/>
      <c r="AM51" s="28"/>
      <c r="AO51" s="28"/>
      <c r="AP51" s="28"/>
      <c r="AQ51" s="28"/>
    </row>
    <row r="52" spans="38:43" ht="12.75">
      <c r="AL52" s="71"/>
      <c r="AM52" s="28"/>
      <c r="AO52" s="28"/>
      <c r="AP52" s="28"/>
      <c r="AQ52" s="28"/>
    </row>
    <row r="53" spans="38:43" ht="12.75">
      <c r="AL53" s="71"/>
      <c r="AM53" s="28"/>
      <c r="AO53" s="28"/>
      <c r="AP53" s="28"/>
      <c r="AQ53" s="28"/>
    </row>
    <row r="54" spans="38:43" ht="12.75">
      <c r="AL54" s="71"/>
      <c r="AM54" s="28"/>
      <c r="AO54" s="28"/>
      <c r="AP54" s="28"/>
      <c r="AQ54" s="28"/>
    </row>
    <row r="55" spans="38:43" ht="12.75">
      <c r="AL55" s="71"/>
      <c r="AM55" s="28"/>
      <c r="AO55" s="28"/>
      <c r="AP55" s="28"/>
      <c r="AQ55" s="28"/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SheetLayoutView="100" zoomScalePageLayoutView="0" workbookViewId="0" topLeftCell="A1">
      <pane xSplit="2" ySplit="2" topLeftCell="AB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T18" sqref="AT18"/>
    </sheetView>
  </sheetViews>
  <sheetFormatPr defaultColWidth="8.875" defaultRowHeight="12.75"/>
  <cols>
    <col min="1" max="1" width="8.375" style="27" customWidth="1"/>
    <col min="2" max="2" width="7.00390625" style="27" customWidth="1"/>
    <col min="3" max="5" width="8.00390625" style="5" customWidth="1"/>
    <col min="6" max="6" width="8.875" style="5" customWidth="1"/>
    <col min="7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8.125" style="5" customWidth="1"/>
    <col min="32" max="32" width="8.125" style="42" customWidth="1"/>
    <col min="33" max="37" width="8.125" style="5" customWidth="1"/>
    <col min="38" max="38" width="8.125" style="42" customWidth="1"/>
    <col min="39" max="39" width="8.1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87" width="4.75390625" style="5" customWidth="1"/>
    <col min="88" max="16384" width="8.875" style="5" customWidth="1"/>
  </cols>
  <sheetData>
    <row r="1" spans="1:52" ht="15.75" customHeight="1">
      <c r="A1" s="1"/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6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60">
        <v>0</v>
      </c>
      <c r="AC2" s="60">
        <v>1</v>
      </c>
      <c r="AD2" s="60">
        <v>2</v>
      </c>
      <c r="AE2" s="60">
        <v>3</v>
      </c>
      <c r="AF2" s="61">
        <v>4</v>
      </c>
      <c r="AG2" s="60">
        <v>5</v>
      </c>
      <c r="AH2" s="60">
        <v>6</v>
      </c>
      <c r="AI2" s="60">
        <v>7</v>
      </c>
      <c r="AJ2" s="60">
        <v>8</v>
      </c>
      <c r="AK2" s="60">
        <v>9</v>
      </c>
      <c r="AL2" s="61">
        <v>10</v>
      </c>
      <c r="AM2" s="60">
        <v>11</v>
      </c>
      <c r="AN2" s="60">
        <v>12</v>
      </c>
      <c r="AO2" s="60">
        <v>13</v>
      </c>
      <c r="AP2" s="60">
        <v>14</v>
      </c>
      <c r="AQ2" s="60">
        <v>15</v>
      </c>
      <c r="AR2" s="60">
        <v>16</v>
      </c>
      <c r="AS2" s="60">
        <v>17</v>
      </c>
      <c r="AT2" s="60">
        <v>18</v>
      </c>
      <c r="AU2" s="60">
        <v>19</v>
      </c>
      <c r="AV2" s="60">
        <v>20</v>
      </c>
      <c r="AW2" s="60">
        <v>21</v>
      </c>
      <c r="AX2" s="61">
        <v>22</v>
      </c>
      <c r="AY2" s="60">
        <v>23</v>
      </c>
      <c r="AZ2" s="60">
        <v>24</v>
      </c>
    </row>
    <row r="3" spans="1:52" ht="18" customHeight="1">
      <c r="A3" s="6"/>
      <c r="B3" s="10" t="s">
        <v>3</v>
      </c>
      <c r="C3" s="11">
        <f aca="true" t="shared" si="0" ref="C3:C8">(AC3-AB3)*AA3</f>
        <v>539.9999999995089</v>
      </c>
      <c r="D3" s="11">
        <f aca="true" t="shared" si="1" ref="D3:D8">(AD3-AC3)*AA3</f>
        <v>539.9999999995089</v>
      </c>
      <c r="E3" s="11">
        <f aca="true" t="shared" si="2" ref="E3:E8">(AE3-AD3)*AA3</f>
        <v>539.9999999995089</v>
      </c>
      <c r="F3" s="12">
        <f aca="true" t="shared" si="3" ref="F3:F8">(AF3-AE3)*AA3</f>
        <v>539.9999999995089</v>
      </c>
      <c r="G3" s="11">
        <f aca="true" t="shared" si="4" ref="G3:G8">(AG3-AF3)*AA3</f>
        <v>539.9999999995089</v>
      </c>
      <c r="H3" s="11">
        <f aca="true" t="shared" si="5" ref="H3:H8">(AH3-AG3)*AA3</f>
        <v>720.0000000034379</v>
      </c>
      <c r="I3" s="11">
        <f aca="true" t="shared" si="6" ref="I3:I8">(AI3-AH3)*AA3</f>
        <v>539.9999999995089</v>
      </c>
      <c r="J3" s="11">
        <f aca="true" t="shared" si="7" ref="J3:J8">(AJ3-AI3)*AA3</f>
        <v>719.9999999993452</v>
      </c>
      <c r="K3" s="11">
        <f aca="true" t="shared" si="8" ref="K3:K8">(AK3-AJ3)*AA3</f>
        <v>899.9999999991815</v>
      </c>
      <c r="L3" s="12">
        <f aca="true" t="shared" si="9" ref="L3:L8">(AL3-AK3)*AA3</f>
        <v>899.9999999991815</v>
      </c>
      <c r="M3" s="13">
        <f aca="true" t="shared" si="10" ref="M3:M8">(AM3-AL3)*AA3</f>
        <v>900.0000000032742</v>
      </c>
      <c r="N3" s="13">
        <f aca="true" t="shared" si="11" ref="N3:N8">(AN3-AM3)*AA3</f>
        <v>899.9999999991815</v>
      </c>
      <c r="O3" s="13">
        <f aca="true" t="shared" si="12" ref="O3:O8">(AO3-AN3)*AA3</f>
        <v>1079.9999999990177</v>
      </c>
      <c r="P3" s="13">
        <f aca="true" t="shared" si="13" ref="P3:P8">(AP3-AO3)*AA3</f>
        <v>899.9999999991815</v>
      </c>
      <c r="Q3" s="13">
        <f aca="true" t="shared" si="14" ref="Q3:Q8">(AQ3-AP3)*AA3</f>
        <v>899.9999999991815</v>
      </c>
      <c r="R3" s="13">
        <f aca="true" t="shared" si="15" ref="R3:R8">(AR3-AQ3)*AA3</f>
        <v>900.0000000032742</v>
      </c>
      <c r="S3" s="13">
        <f aca="true" t="shared" si="16" ref="S3:S8">(AS3-AR3)*AA3</f>
        <v>899.9999999991815</v>
      </c>
      <c r="T3" s="11">
        <f aca="true" t="shared" si="17" ref="T3:T8">(AT3-AS3)*AA3</f>
        <v>899.9999999991815</v>
      </c>
      <c r="U3" s="13">
        <f aca="true" t="shared" si="18" ref="U3:U8">(AU3-AT3)*AA3</f>
        <v>719.9999999993452</v>
      </c>
      <c r="V3" s="13">
        <f aca="true" t="shared" si="19" ref="V3:V8">(AV3-AU3)*AA3</f>
        <v>719.9999999993452</v>
      </c>
      <c r="W3" s="13">
        <f aca="true" t="shared" si="20" ref="W3:W8">(AW3-AV3)*AA3</f>
        <v>719.9999999993452</v>
      </c>
      <c r="X3" s="12">
        <f aca="true" t="shared" si="21" ref="X3:X8">(AX3-AW3)*AA3</f>
        <v>540.0000000036016</v>
      </c>
      <c r="Y3" s="11">
        <f aca="true" t="shared" si="22" ref="Y3:Y8">(AY3-AX3)*AA3</f>
        <v>539.9999999995089</v>
      </c>
      <c r="Z3" s="11">
        <f aca="true" t="shared" si="23" ref="Z3:Z8">(AZ3-AY3)*AA3</f>
        <v>719.9999999993452</v>
      </c>
      <c r="AA3" s="14">
        <v>18000</v>
      </c>
      <c r="AB3" s="58">
        <v>1924.22</v>
      </c>
      <c r="AC3" s="58">
        <v>1924.25</v>
      </c>
      <c r="AD3" s="58">
        <v>1924.28</v>
      </c>
      <c r="AE3" s="58">
        <v>1924.31</v>
      </c>
      <c r="AF3" s="59">
        <v>1924.34</v>
      </c>
      <c r="AG3" s="58">
        <v>1924.37</v>
      </c>
      <c r="AH3" s="58">
        <v>1924.41</v>
      </c>
      <c r="AI3" s="58">
        <v>1924.44</v>
      </c>
      <c r="AJ3" s="58">
        <v>1924.48</v>
      </c>
      <c r="AK3" s="58">
        <v>1924.53</v>
      </c>
      <c r="AL3" s="59">
        <v>1924.58</v>
      </c>
      <c r="AM3" s="58">
        <v>1924.63</v>
      </c>
      <c r="AN3" s="58">
        <v>1924.68</v>
      </c>
      <c r="AO3" s="58">
        <v>1924.74</v>
      </c>
      <c r="AP3" s="58">
        <v>1924.79</v>
      </c>
      <c r="AQ3" s="58">
        <v>1924.84</v>
      </c>
      <c r="AR3" s="58">
        <v>1924.89</v>
      </c>
      <c r="AS3" s="58">
        <v>1924.94</v>
      </c>
      <c r="AT3" s="58">
        <v>1924.99</v>
      </c>
      <c r="AU3" s="58">
        <v>1925.03</v>
      </c>
      <c r="AV3" s="58">
        <v>1925.07</v>
      </c>
      <c r="AW3" s="58">
        <v>1925.11</v>
      </c>
      <c r="AX3" s="59">
        <v>1925.14</v>
      </c>
      <c r="AY3" s="58">
        <v>1925.17</v>
      </c>
      <c r="AZ3" s="58">
        <v>1925.21</v>
      </c>
    </row>
    <row r="4" spans="1:52" ht="24.75" customHeight="1">
      <c r="A4" s="29" t="s">
        <v>4</v>
      </c>
      <c r="B4" s="15" t="s">
        <v>5</v>
      </c>
      <c r="C4" s="16">
        <f t="shared" si="0"/>
        <v>252.00000000000102</v>
      </c>
      <c r="D4" s="16">
        <f t="shared" si="1"/>
        <v>216.00000000000819</v>
      </c>
      <c r="E4" s="16">
        <f t="shared" si="2"/>
        <v>216.00000000000819</v>
      </c>
      <c r="F4" s="12">
        <f t="shared" si="3"/>
        <v>215.9999999999826</v>
      </c>
      <c r="G4" s="16">
        <f t="shared" si="4"/>
        <v>252.00000000000102</v>
      </c>
      <c r="H4" s="16">
        <f t="shared" si="5"/>
        <v>252.00000000000102</v>
      </c>
      <c r="I4" s="16">
        <f t="shared" si="6"/>
        <v>180.00000000001535</v>
      </c>
      <c r="J4" s="16">
        <f t="shared" si="7"/>
        <v>252.00000000000102</v>
      </c>
      <c r="K4" s="16">
        <f t="shared" si="8"/>
        <v>287.99999999999386</v>
      </c>
      <c r="L4" s="12">
        <f t="shared" si="9"/>
        <v>287.99999999999386</v>
      </c>
      <c r="M4" s="17">
        <f t="shared" si="10"/>
        <v>324.0000000000123</v>
      </c>
      <c r="N4" s="17">
        <f t="shared" si="11"/>
        <v>323.9999999999867</v>
      </c>
      <c r="O4" s="17">
        <f t="shared" si="12"/>
        <v>287.99999999999386</v>
      </c>
      <c r="P4" s="17">
        <f t="shared" si="13"/>
        <v>288.00000000001944</v>
      </c>
      <c r="Q4" s="17">
        <f t="shared" si="14"/>
        <v>323.9999999999867</v>
      </c>
      <c r="R4" s="17">
        <f t="shared" si="15"/>
        <v>287.99999999999386</v>
      </c>
      <c r="S4" s="17">
        <f t="shared" si="16"/>
        <v>324.0000000000123</v>
      </c>
      <c r="T4" s="16">
        <f t="shared" si="17"/>
        <v>324.0000000000123</v>
      </c>
      <c r="U4" s="17">
        <f t="shared" si="18"/>
        <v>287.99999999999386</v>
      </c>
      <c r="V4" s="17">
        <f t="shared" si="19"/>
        <v>323.9999999999867</v>
      </c>
      <c r="W4" s="17">
        <f t="shared" si="20"/>
        <v>252.00000000000102</v>
      </c>
      <c r="X4" s="12">
        <f t="shared" si="21"/>
        <v>252.00000000000102</v>
      </c>
      <c r="Y4" s="16">
        <f t="shared" si="22"/>
        <v>252.00000000000102</v>
      </c>
      <c r="Z4" s="16">
        <f t="shared" si="23"/>
        <v>216.00000000000819</v>
      </c>
      <c r="AA4" s="12">
        <v>3600</v>
      </c>
      <c r="AB4" s="58">
        <v>41.98</v>
      </c>
      <c r="AC4" s="58">
        <v>42.05</v>
      </c>
      <c r="AD4" s="58">
        <v>42.11</v>
      </c>
      <c r="AE4" s="58">
        <v>42.17</v>
      </c>
      <c r="AF4" s="58">
        <v>42.23</v>
      </c>
      <c r="AG4" s="58">
        <v>42.3</v>
      </c>
      <c r="AH4" s="58">
        <v>42.37</v>
      </c>
      <c r="AI4" s="58">
        <v>42.42</v>
      </c>
      <c r="AJ4" s="58">
        <v>42.49</v>
      </c>
      <c r="AK4" s="58">
        <v>42.57</v>
      </c>
      <c r="AL4" s="58">
        <v>42.65</v>
      </c>
      <c r="AM4" s="58">
        <v>42.74</v>
      </c>
      <c r="AN4" s="58">
        <v>42.83</v>
      </c>
      <c r="AO4" s="58">
        <v>42.91</v>
      </c>
      <c r="AP4" s="58">
        <v>42.99</v>
      </c>
      <c r="AQ4" s="58">
        <v>43.08</v>
      </c>
      <c r="AR4" s="58">
        <v>43.16</v>
      </c>
      <c r="AS4" s="58">
        <v>43.25</v>
      </c>
      <c r="AT4" s="58">
        <v>43.34</v>
      </c>
      <c r="AU4" s="58">
        <v>43.42</v>
      </c>
      <c r="AV4" s="58">
        <v>43.51</v>
      </c>
      <c r="AW4" s="58">
        <v>43.58</v>
      </c>
      <c r="AX4" s="58">
        <v>43.65</v>
      </c>
      <c r="AY4" s="58">
        <v>43.72</v>
      </c>
      <c r="AZ4" s="58">
        <v>43.78</v>
      </c>
    </row>
    <row r="5" spans="1:52" ht="24.75" customHeight="1">
      <c r="A5" s="30" t="s">
        <v>6</v>
      </c>
      <c r="B5" s="15" t="s">
        <v>7</v>
      </c>
      <c r="C5" s="16">
        <f t="shared" si="0"/>
        <v>0</v>
      </c>
      <c r="D5" s="16">
        <f t="shared" si="1"/>
        <v>0</v>
      </c>
      <c r="E5" s="16">
        <f t="shared" si="2"/>
        <v>0</v>
      </c>
      <c r="F5" s="12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6">
        <f t="shared" si="7"/>
        <v>0</v>
      </c>
      <c r="K5" s="16">
        <f t="shared" si="8"/>
        <v>0</v>
      </c>
      <c r="L5" s="12">
        <f t="shared" si="9"/>
        <v>0</v>
      </c>
      <c r="M5" s="17">
        <f t="shared" si="10"/>
        <v>0</v>
      </c>
      <c r="N5" s="17">
        <f t="shared" si="11"/>
        <v>0</v>
      </c>
      <c r="O5" s="17">
        <f t="shared" si="12"/>
        <v>0</v>
      </c>
      <c r="P5" s="17">
        <f t="shared" si="13"/>
        <v>0</v>
      </c>
      <c r="Q5" s="17">
        <f t="shared" si="14"/>
        <v>0</v>
      </c>
      <c r="R5" s="17">
        <f t="shared" si="15"/>
        <v>0</v>
      </c>
      <c r="S5" s="17">
        <f t="shared" si="16"/>
        <v>0</v>
      </c>
      <c r="T5" s="16">
        <f t="shared" si="17"/>
        <v>0</v>
      </c>
      <c r="U5" s="17">
        <f t="shared" si="18"/>
        <v>0</v>
      </c>
      <c r="V5" s="17">
        <f t="shared" si="19"/>
        <v>0</v>
      </c>
      <c r="W5" s="17">
        <f t="shared" si="20"/>
        <v>0</v>
      </c>
      <c r="X5" s="12">
        <f t="shared" si="21"/>
        <v>0</v>
      </c>
      <c r="Y5" s="16">
        <f t="shared" si="22"/>
        <v>0</v>
      </c>
      <c r="Z5" s="16">
        <f t="shared" si="23"/>
        <v>0</v>
      </c>
      <c r="AA5" s="12">
        <v>9600</v>
      </c>
      <c r="AB5" s="81">
        <v>0.29</v>
      </c>
      <c r="AC5" s="81">
        <v>0.29</v>
      </c>
      <c r="AD5" s="81">
        <v>0.29</v>
      </c>
      <c r="AE5" s="81">
        <v>0.29</v>
      </c>
      <c r="AF5" s="81">
        <v>0.29</v>
      </c>
      <c r="AG5" s="81">
        <v>0.29</v>
      </c>
      <c r="AH5" s="81">
        <v>0.29</v>
      </c>
      <c r="AI5" s="81">
        <v>0.29</v>
      </c>
      <c r="AJ5" s="81">
        <v>0.29</v>
      </c>
      <c r="AK5" s="81">
        <v>0.29</v>
      </c>
      <c r="AL5" s="81">
        <v>0.29</v>
      </c>
      <c r="AM5" s="81">
        <v>0.29</v>
      </c>
      <c r="AN5" s="81">
        <v>0.29</v>
      </c>
      <c r="AO5" s="81">
        <v>0.29</v>
      </c>
      <c r="AP5" s="81">
        <v>0.29</v>
      </c>
      <c r="AQ5" s="81">
        <v>0.29</v>
      </c>
      <c r="AR5" s="81">
        <v>0.29</v>
      </c>
      <c r="AS5" s="81">
        <v>0.29</v>
      </c>
      <c r="AT5" s="81">
        <v>0.29</v>
      </c>
      <c r="AU5" s="81">
        <v>0.29</v>
      </c>
      <c r="AV5" s="81">
        <v>0.29</v>
      </c>
      <c r="AW5" s="81">
        <v>0.29</v>
      </c>
      <c r="AX5" s="81">
        <v>0.29</v>
      </c>
      <c r="AY5" s="81">
        <v>0.29</v>
      </c>
      <c r="AZ5" s="81">
        <v>0.29</v>
      </c>
    </row>
    <row r="6" spans="1:52" ht="24.75" customHeight="1">
      <c r="A6" s="30" t="s">
        <v>8</v>
      </c>
      <c r="B6" s="15" t="s">
        <v>9</v>
      </c>
      <c r="C6" s="16">
        <f t="shared" si="0"/>
        <v>0</v>
      </c>
      <c r="D6" s="16">
        <f t="shared" si="1"/>
        <v>0</v>
      </c>
      <c r="E6" s="16">
        <f t="shared" si="2"/>
        <v>0</v>
      </c>
      <c r="F6" s="12">
        <f t="shared" si="3"/>
        <v>0</v>
      </c>
      <c r="G6" s="16">
        <f t="shared" si="4"/>
        <v>0</v>
      </c>
      <c r="H6" s="16">
        <f t="shared" si="5"/>
        <v>0</v>
      </c>
      <c r="I6" s="16">
        <f t="shared" si="6"/>
        <v>0</v>
      </c>
      <c r="J6" s="16">
        <f t="shared" si="7"/>
        <v>0</v>
      </c>
      <c r="K6" s="16">
        <f t="shared" si="8"/>
        <v>0</v>
      </c>
      <c r="L6" s="12">
        <f t="shared" si="9"/>
        <v>0</v>
      </c>
      <c r="M6" s="17">
        <f t="shared" si="10"/>
        <v>0</v>
      </c>
      <c r="N6" s="17">
        <f t="shared" si="11"/>
        <v>0</v>
      </c>
      <c r="O6" s="17">
        <f t="shared" si="12"/>
        <v>0</v>
      </c>
      <c r="P6" s="17">
        <f t="shared" si="13"/>
        <v>0</v>
      </c>
      <c r="Q6" s="17">
        <f t="shared" si="14"/>
        <v>0</v>
      </c>
      <c r="R6" s="17">
        <f t="shared" si="15"/>
        <v>0</v>
      </c>
      <c r="S6" s="17">
        <f t="shared" si="16"/>
        <v>0</v>
      </c>
      <c r="T6" s="16">
        <f t="shared" si="17"/>
        <v>0</v>
      </c>
      <c r="U6" s="17">
        <f t="shared" si="18"/>
        <v>0</v>
      </c>
      <c r="V6" s="17">
        <f t="shared" si="19"/>
        <v>0</v>
      </c>
      <c r="W6" s="17">
        <f t="shared" si="20"/>
        <v>0</v>
      </c>
      <c r="X6" s="12">
        <f t="shared" si="21"/>
        <v>0</v>
      </c>
      <c r="Y6" s="16">
        <f t="shared" si="22"/>
        <v>0</v>
      </c>
      <c r="Z6" s="16">
        <f t="shared" si="23"/>
        <v>0</v>
      </c>
      <c r="AA6" s="12">
        <v>4800</v>
      </c>
      <c r="AB6" s="83">
        <v>0.28</v>
      </c>
      <c r="AC6" s="83">
        <v>0.28</v>
      </c>
      <c r="AD6" s="83">
        <v>0.28</v>
      </c>
      <c r="AE6" s="83">
        <v>0.28</v>
      </c>
      <c r="AF6" s="83">
        <v>0.28</v>
      </c>
      <c r="AG6" s="83">
        <v>0.28</v>
      </c>
      <c r="AH6" s="83">
        <v>0.28</v>
      </c>
      <c r="AI6" s="83">
        <v>0.28</v>
      </c>
      <c r="AJ6" s="83">
        <v>0.28</v>
      </c>
      <c r="AK6" s="83">
        <v>0.28</v>
      </c>
      <c r="AL6" s="83">
        <v>0.28</v>
      </c>
      <c r="AM6" s="83">
        <v>0.28</v>
      </c>
      <c r="AN6" s="83">
        <v>0.28</v>
      </c>
      <c r="AO6" s="83">
        <v>0.28</v>
      </c>
      <c r="AP6" s="83">
        <v>0.28</v>
      </c>
      <c r="AQ6" s="83">
        <v>0.28</v>
      </c>
      <c r="AR6" s="83">
        <v>0.28</v>
      </c>
      <c r="AS6" s="83">
        <v>0.28</v>
      </c>
      <c r="AT6" s="83">
        <v>0.28</v>
      </c>
      <c r="AU6" s="83">
        <v>0.28</v>
      </c>
      <c r="AV6" s="83">
        <v>0.28</v>
      </c>
      <c r="AW6" s="83">
        <v>0.28</v>
      </c>
      <c r="AX6" s="83">
        <v>0.28</v>
      </c>
      <c r="AY6" s="83">
        <v>0.28</v>
      </c>
      <c r="AZ6" s="83">
        <v>0.28</v>
      </c>
    </row>
    <row r="7" spans="1:52" ht="24.75" customHeight="1">
      <c r="A7" s="30" t="s">
        <v>10</v>
      </c>
      <c r="B7" s="15" t="s">
        <v>11</v>
      </c>
      <c r="C7" s="16">
        <f t="shared" si="0"/>
        <v>360.0000000000051</v>
      </c>
      <c r="D7" s="16">
        <f t="shared" si="1"/>
        <v>360.0000000000051</v>
      </c>
      <c r="E7" s="16">
        <f t="shared" si="2"/>
        <v>359.99999999997954</v>
      </c>
      <c r="F7" s="12">
        <f t="shared" si="3"/>
        <v>432.00000000001637</v>
      </c>
      <c r="G7" s="16">
        <f t="shared" si="4"/>
        <v>287.99999999999386</v>
      </c>
      <c r="H7" s="16">
        <f t="shared" si="5"/>
        <v>504.00000000000205</v>
      </c>
      <c r="I7" s="16">
        <f t="shared" si="6"/>
        <v>287.99999999999386</v>
      </c>
      <c r="J7" s="16">
        <f t="shared" si="7"/>
        <v>647.999999999999</v>
      </c>
      <c r="K7" s="16">
        <f t="shared" si="8"/>
        <v>432.00000000001637</v>
      </c>
      <c r="L7" s="12">
        <f t="shared" si="9"/>
        <v>575.9999999999877</v>
      </c>
      <c r="M7" s="17">
        <f t="shared" si="10"/>
        <v>720.0000000000102</v>
      </c>
      <c r="N7" s="17">
        <f t="shared" si="11"/>
        <v>719.9999999999847</v>
      </c>
      <c r="O7" s="17">
        <f t="shared" si="12"/>
        <v>647.999999999999</v>
      </c>
      <c r="P7" s="17">
        <f t="shared" si="13"/>
        <v>720.0000000000102</v>
      </c>
      <c r="Q7" s="17">
        <f t="shared" si="14"/>
        <v>647.999999999999</v>
      </c>
      <c r="R7" s="17">
        <f t="shared" si="15"/>
        <v>647.999999999999</v>
      </c>
      <c r="S7" s="17">
        <f t="shared" si="16"/>
        <v>575.9999999999877</v>
      </c>
      <c r="T7" s="16">
        <f t="shared" si="17"/>
        <v>576.0000000000133</v>
      </c>
      <c r="U7" s="17">
        <f t="shared" si="18"/>
        <v>504.00000000000205</v>
      </c>
      <c r="V7" s="17">
        <f t="shared" si="19"/>
        <v>504.00000000000205</v>
      </c>
      <c r="W7" s="17">
        <f t="shared" si="20"/>
        <v>360.0000000000051</v>
      </c>
      <c r="X7" s="12">
        <f t="shared" si="21"/>
        <v>431.9999999999908</v>
      </c>
      <c r="Y7" s="16">
        <f t="shared" si="22"/>
        <v>360.0000000000051</v>
      </c>
      <c r="Z7" s="16">
        <f t="shared" si="23"/>
        <v>359.99999999997954</v>
      </c>
      <c r="AA7" s="12">
        <v>7200</v>
      </c>
      <c r="AB7" s="58">
        <v>20.91</v>
      </c>
      <c r="AC7" s="58">
        <v>20.96</v>
      </c>
      <c r="AD7" s="58">
        <v>21.01</v>
      </c>
      <c r="AE7" s="58">
        <v>21.06</v>
      </c>
      <c r="AF7" s="58">
        <v>21.12</v>
      </c>
      <c r="AG7" s="58">
        <v>21.16</v>
      </c>
      <c r="AH7" s="58">
        <v>21.23</v>
      </c>
      <c r="AI7" s="58">
        <v>21.27</v>
      </c>
      <c r="AJ7" s="58">
        <v>21.36</v>
      </c>
      <c r="AK7" s="58">
        <v>21.42</v>
      </c>
      <c r="AL7" s="59">
        <v>21.5</v>
      </c>
      <c r="AM7" s="58">
        <v>21.6</v>
      </c>
      <c r="AN7" s="58">
        <v>21.7</v>
      </c>
      <c r="AO7" s="58">
        <v>21.79</v>
      </c>
      <c r="AP7" s="58">
        <v>21.89</v>
      </c>
      <c r="AQ7" s="58">
        <v>21.98</v>
      </c>
      <c r="AR7" s="58">
        <v>22.07</v>
      </c>
      <c r="AS7" s="58">
        <v>22.15</v>
      </c>
      <c r="AT7" s="58">
        <v>22.23</v>
      </c>
      <c r="AU7" s="58">
        <v>22.3</v>
      </c>
      <c r="AV7" s="58">
        <v>22.37</v>
      </c>
      <c r="AW7" s="58">
        <v>22.42</v>
      </c>
      <c r="AX7" s="59">
        <v>22.48</v>
      </c>
      <c r="AY7" s="58">
        <v>22.53</v>
      </c>
      <c r="AZ7" s="58">
        <v>22.58</v>
      </c>
    </row>
    <row r="8" spans="1:52" ht="24.75" customHeight="1">
      <c r="A8" s="30" t="s">
        <v>12</v>
      </c>
      <c r="B8" s="1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7200</v>
      </c>
      <c r="AB8" s="81">
        <v>0.08</v>
      </c>
      <c r="AC8" s="81">
        <v>0.08</v>
      </c>
      <c r="AD8" s="81">
        <v>0.08</v>
      </c>
      <c r="AE8" s="81">
        <v>0.08</v>
      </c>
      <c r="AF8" s="81">
        <v>0.08</v>
      </c>
      <c r="AG8" s="81">
        <v>0.08</v>
      </c>
      <c r="AH8" s="81">
        <v>0.08</v>
      </c>
      <c r="AI8" s="81">
        <v>0.08</v>
      </c>
      <c r="AJ8" s="81">
        <v>0.08</v>
      </c>
      <c r="AK8" s="81">
        <v>0.08</v>
      </c>
      <c r="AL8" s="81">
        <v>0.08</v>
      </c>
      <c r="AM8" s="81">
        <v>0.08</v>
      </c>
      <c r="AN8" s="81">
        <v>0.08</v>
      </c>
      <c r="AO8" s="81">
        <v>0.08</v>
      </c>
      <c r="AP8" s="81">
        <v>0.08</v>
      </c>
      <c r="AQ8" s="81">
        <v>0.08</v>
      </c>
      <c r="AR8" s="81">
        <v>0.08</v>
      </c>
      <c r="AS8" s="81">
        <v>0.08</v>
      </c>
      <c r="AT8" s="81">
        <v>0.08</v>
      </c>
      <c r="AU8" s="81">
        <v>0.08</v>
      </c>
      <c r="AV8" s="81">
        <v>0.08</v>
      </c>
      <c r="AW8" s="81">
        <v>0.08</v>
      </c>
      <c r="AX8" s="81">
        <v>0.08</v>
      </c>
      <c r="AY8" s="81">
        <v>0.08</v>
      </c>
      <c r="AZ8" s="81">
        <v>0.08</v>
      </c>
    </row>
    <row r="9" spans="1:52" ht="17.25" customHeight="1">
      <c r="A9" s="30" t="s">
        <v>14</v>
      </c>
      <c r="B9" s="15"/>
      <c r="C9" s="16"/>
      <c r="D9" s="16"/>
      <c r="E9" s="16"/>
      <c r="F9" s="12">
        <f>SUM(F4:F8)</f>
        <v>647.999999999999</v>
      </c>
      <c r="G9" s="16"/>
      <c r="H9" s="16"/>
      <c r="I9" s="16"/>
      <c r="J9" s="16"/>
      <c r="K9" s="16"/>
      <c r="L9" s="12">
        <f>SUM(L4:L8)</f>
        <v>863.9999999999816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683.9999999999918</v>
      </c>
      <c r="Y9" s="16"/>
      <c r="Z9" s="16"/>
      <c r="AA9" s="12"/>
      <c r="AB9" s="31"/>
      <c r="AC9" s="31"/>
      <c r="AD9" s="31"/>
      <c r="AE9" s="31"/>
      <c r="AF9" s="32"/>
      <c r="AG9" s="31"/>
      <c r="AH9" s="31"/>
      <c r="AI9" s="31"/>
      <c r="AJ9" s="31"/>
      <c r="AK9" s="31"/>
      <c r="AL9" s="32"/>
      <c r="AM9" s="31"/>
      <c r="AN9" s="36"/>
      <c r="AO9" s="31"/>
      <c r="AP9" s="31"/>
      <c r="AQ9" s="31"/>
      <c r="AR9" s="31"/>
      <c r="AS9" s="31"/>
      <c r="AT9" s="31"/>
      <c r="AU9" s="31"/>
      <c r="AV9" s="31"/>
      <c r="AW9" s="31"/>
      <c r="AX9" s="32"/>
      <c r="AY9" s="31"/>
      <c r="AZ9" s="31"/>
    </row>
    <row r="10" spans="1:52" ht="18" customHeight="1">
      <c r="A10" s="30" t="s">
        <v>15</v>
      </c>
      <c r="B10" s="15"/>
      <c r="C10" s="16"/>
      <c r="D10" s="16"/>
      <c r="E10" s="16"/>
      <c r="F10" s="12">
        <f>F3-F9</f>
        <v>-108.0000000004901</v>
      </c>
      <c r="G10" s="16"/>
      <c r="H10" s="16"/>
      <c r="I10" s="16"/>
      <c r="J10" s="16"/>
      <c r="K10" s="16"/>
      <c r="L10" s="12">
        <f>L3-L9</f>
        <v>35.99999999919987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-143.99999999639022</v>
      </c>
      <c r="Y10" s="16"/>
      <c r="Z10" s="16"/>
      <c r="AA10" s="12"/>
      <c r="AB10" s="31"/>
      <c r="AC10" s="31"/>
      <c r="AD10" s="31"/>
      <c r="AE10" s="31"/>
      <c r="AF10" s="32"/>
      <c r="AG10" s="31"/>
      <c r="AH10" s="31"/>
      <c r="AI10" s="31"/>
      <c r="AJ10" s="31"/>
      <c r="AK10" s="31"/>
      <c r="AL10" s="32"/>
      <c r="AM10" s="31"/>
      <c r="AN10" s="36"/>
      <c r="AO10" s="31"/>
      <c r="AP10" s="31"/>
      <c r="AQ10" s="31"/>
      <c r="AR10" s="31"/>
      <c r="AS10" s="31"/>
      <c r="AT10" s="31"/>
      <c r="AU10" s="31"/>
      <c r="AV10" s="31"/>
      <c r="AW10" s="31"/>
      <c r="AX10" s="32"/>
      <c r="AY10" s="31"/>
      <c r="AZ10" s="31"/>
    </row>
    <row r="11" spans="1:52" ht="24.75" customHeight="1">
      <c r="A11" s="34"/>
      <c r="B11" s="18" t="s">
        <v>16</v>
      </c>
      <c r="C11" s="16">
        <f aca="true" t="shared" si="24" ref="C11:C19">(AC11-AB11)*AA11</f>
        <v>719.9999999993452</v>
      </c>
      <c r="D11" s="16">
        <f aca="true" t="shared" si="25" ref="D11:D18">(AD11-AC11)*AA11</f>
        <v>1619.9999999862484</v>
      </c>
      <c r="E11" s="16">
        <f aca="true" t="shared" si="26" ref="E11:E18">(AE11-AD11)*AA11</f>
        <v>1440.0000000150612</v>
      </c>
      <c r="F11" s="12">
        <f aca="true" t="shared" si="27" ref="F11:F18">(AF11-AE11)*AA11</f>
        <v>1439.9999999986903</v>
      </c>
      <c r="G11" s="16">
        <f aca="true" t="shared" si="28" ref="G11:G18">(AG11-AF11)*AA11</f>
        <v>1259.9999999947613</v>
      </c>
      <c r="H11" s="16">
        <f aca="true" t="shared" si="29" ref="H11:H18">(AH11-AG11)*AA11</f>
        <v>1800.0000000065484</v>
      </c>
      <c r="I11" s="16">
        <f aca="true" t="shared" si="30" ref="I11:I18">(AI11-AH11)*AA11</f>
        <v>1259.9999999947613</v>
      </c>
      <c r="J11" s="16">
        <f aca="true" t="shared" si="31" ref="J11:J18">(AJ11-AI11)*AA11</f>
        <v>1979.9999999941065</v>
      </c>
      <c r="K11" s="16">
        <f aca="true" t="shared" si="32" ref="K11:K18">(AK11-AJ11)*AA11</f>
        <v>2520.0000000058935</v>
      </c>
      <c r="L11" s="12">
        <f aca="true" t="shared" si="33" ref="L11:L18">(AL11-AK11)*AA11</f>
        <v>2340.0000000019645</v>
      </c>
      <c r="M11" s="17">
        <f aca="true" t="shared" si="34" ref="M11:M18">(AM11-AL11)*AA11</f>
        <v>2699.9999999934516</v>
      </c>
      <c r="N11" s="17">
        <f aca="true" t="shared" si="35" ref="N11:N18">(AN11-AM11)*AA11</f>
        <v>2520.0000000058935</v>
      </c>
      <c r="O11" s="17">
        <f aca="true" t="shared" si="36" ref="O11:O18">(AO11-AN11)*AA11</f>
        <v>2519.9999999895226</v>
      </c>
      <c r="P11" s="17">
        <f aca="true" t="shared" si="37" ref="P11:P18">(AP11-AO11)*AA11</f>
        <v>2340.0000000019645</v>
      </c>
      <c r="Q11" s="17">
        <f aca="true" t="shared" si="38" ref="Q11:Q18">(AQ11-AP11)*AA11</f>
        <v>2520.0000000058935</v>
      </c>
      <c r="R11" s="17">
        <f aca="true" t="shared" si="39" ref="R11:R18">(AR11-AQ11)*AA11</f>
        <v>2159.9999999980355</v>
      </c>
      <c r="S11" s="17">
        <f aca="true" t="shared" si="40" ref="S11:S18">(AS11-AR11)*AA11</f>
        <v>2340.0000000019645</v>
      </c>
      <c r="T11" s="16">
        <f aca="true" t="shared" si="41" ref="T11:T18">(AT11-AS11)*AA11</f>
        <v>1979.9999999941065</v>
      </c>
      <c r="U11" s="17">
        <f aca="true" t="shared" si="42" ref="U11:U18">(AU11-AT11)*AA11</f>
        <v>1980.0000000104774</v>
      </c>
      <c r="V11" s="17">
        <f aca="true" t="shared" si="43" ref="V11:V18">(AV11-AU11)*AA11</f>
        <v>1799.9999999901775</v>
      </c>
      <c r="W11" s="17">
        <f aca="true" t="shared" si="44" ref="W11:W18">(AW11-AV11)*AA11</f>
        <v>1620.0000000026193</v>
      </c>
      <c r="X11" s="12">
        <f aca="true" t="shared" si="45" ref="X11:X18">(AX11-AW11)*AA11</f>
        <v>1620.0000000026193</v>
      </c>
      <c r="Y11" s="16">
        <f aca="true" t="shared" si="46" ref="Y11:Y18">(AY11-AX11)*AA11</f>
        <v>1439.9999999986903</v>
      </c>
      <c r="Z11" s="16">
        <f aca="true" t="shared" si="47" ref="Z11:Z18">(AZ11-AY11)*AA11</f>
        <v>1439.9999999986903</v>
      </c>
      <c r="AA11" s="14">
        <v>18000</v>
      </c>
      <c r="AB11" s="58">
        <v>5525.31</v>
      </c>
      <c r="AC11" s="58">
        <v>5525.35</v>
      </c>
      <c r="AD11" s="58">
        <v>5525.44</v>
      </c>
      <c r="AE11" s="58">
        <v>5525.52</v>
      </c>
      <c r="AF11" s="59">
        <v>5525.6</v>
      </c>
      <c r="AG11" s="58">
        <v>5525.67</v>
      </c>
      <c r="AH11" s="58">
        <v>5525.77</v>
      </c>
      <c r="AI11" s="58">
        <v>5525.84</v>
      </c>
      <c r="AJ11" s="58">
        <v>5525.95</v>
      </c>
      <c r="AK11" s="58">
        <v>5526.09</v>
      </c>
      <c r="AL11" s="59">
        <v>5526.22</v>
      </c>
      <c r="AM11" s="58">
        <v>5526.37</v>
      </c>
      <c r="AN11" s="58">
        <v>5526.51</v>
      </c>
      <c r="AO11" s="58">
        <v>5526.65</v>
      </c>
      <c r="AP11" s="58">
        <v>5526.78</v>
      </c>
      <c r="AQ11" s="58">
        <v>5526.92</v>
      </c>
      <c r="AR11" s="58">
        <v>5527.04</v>
      </c>
      <c r="AS11" s="58">
        <v>5527.17</v>
      </c>
      <c r="AT11" s="58">
        <v>5527.28</v>
      </c>
      <c r="AU11" s="58">
        <v>5527.39</v>
      </c>
      <c r="AV11" s="58">
        <v>5527.49</v>
      </c>
      <c r="AW11" s="58">
        <v>5527.58</v>
      </c>
      <c r="AX11" s="59">
        <v>5527.67</v>
      </c>
      <c r="AY11" s="58">
        <v>5527.75</v>
      </c>
      <c r="AZ11" s="58">
        <v>5527.83</v>
      </c>
    </row>
    <row r="12" spans="1:52" ht="24.75" customHeight="1">
      <c r="A12" s="34" t="s">
        <v>4</v>
      </c>
      <c r="B12" s="15">
        <v>1</v>
      </c>
      <c r="C12" s="16">
        <f t="shared" si="24"/>
        <v>288.0000000000109</v>
      </c>
      <c r="D12" s="16">
        <f t="shared" si="25"/>
        <v>191.9999999999959</v>
      </c>
      <c r="E12" s="16">
        <f t="shared" si="26"/>
        <v>288.0000000000109</v>
      </c>
      <c r="F12" s="12">
        <f t="shared" si="27"/>
        <v>239.99999999998636</v>
      </c>
      <c r="G12" s="16">
        <f t="shared" si="28"/>
        <v>239.99999999998636</v>
      </c>
      <c r="H12" s="16">
        <f t="shared" si="29"/>
        <v>288.0000000000109</v>
      </c>
      <c r="I12" s="16">
        <f t="shared" si="30"/>
        <v>191.9999999999959</v>
      </c>
      <c r="J12" s="16">
        <f t="shared" si="31"/>
        <v>288.0000000000109</v>
      </c>
      <c r="K12" s="16">
        <f t="shared" si="32"/>
        <v>288.0000000000109</v>
      </c>
      <c r="L12" s="12">
        <f t="shared" si="33"/>
        <v>336.00000000000136</v>
      </c>
      <c r="M12" s="17">
        <f t="shared" si="34"/>
        <v>287.9999999999768</v>
      </c>
      <c r="N12" s="17">
        <f t="shared" si="35"/>
        <v>336.00000000000136</v>
      </c>
      <c r="O12" s="17">
        <f t="shared" si="36"/>
        <v>336.00000000000136</v>
      </c>
      <c r="P12" s="17">
        <f t="shared" si="37"/>
        <v>288.0000000000109</v>
      </c>
      <c r="Q12" s="17">
        <f t="shared" si="38"/>
        <v>336.00000000000136</v>
      </c>
      <c r="R12" s="17">
        <f t="shared" si="39"/>
        <v>287.9999999999768</v>
      </c>
      <c r="S12" s="17">
        <f t="shared" si="40"/>
        <v>336.00000000000136</v>
      </c>
      <c r="T12" s="16">
        <f t="shared" si="41"/>
        <v>384.0000000000259</v>
      </c>
      <c r="U12" s="17">
        <f t="shared" si="42"/>
        <v>336.00000000000136</v>
      </c>
      <c r="V12" s="17">
        <f t="shared" si="43"/>
        <v>287.9999999999768</v>
      </c>
      <c r="W12" s="17">
        <f t="shared" si="44"/>
        <v>288.0000000000109</v>
      </c>
      <c r="X12" s="12">
        <f t="shared" si="45"/>
        <v>288.0000000000109</v>
      </c>
      <c r="Y12" s="16">
        <f t="shared" si="46"/>
        <v>287.9999999999768</v>
      </c>
      <c r="Z12" s="16">
        <f t="shared" si="47"/>
        <v>288.0000000000109</v>
      </c>
      <c r="AA12" s="12">
        <v>4800</v>
      </c>
      <c r="AB12" s="56">
        <v>34.79</v>
      </c>
      <c r="AC12" s="56">
        <v>34.85</v>
      </c>
      <c r="AD12" s="56">
        <v>34.89</v>
      </c>
      <c r="AE12" s="56">
        <v>34.95</v>
      </c>
      <c r="AF12" s="57">
        <v>35</v>
      </c>
      <c r="AG12" s="56">
        <v>35.05</v>
      </c>
      <c r="AH12" s="56">
        <v>35.11</v>
      </c>
      <c r="AI12" s="56">
        <v>35.15</v>
      </c>
      <c r="AJ12" s="56">
        <v>35.21</v>
      </c>
      <c r="AK12" s="56">
        <v>35.27</v>
      </c>
      <c r="AL12" s="56">
        <v>35.34</v>
      </c>
      <c r="AM12" s="56">
        <v>35.4</v>
      </c>
      <c r="AN12" s="56">
        <v>35.47</v>
      </c>
      <c r="AO12" s="56">
        <v>35.54</v>
      </c>
      <c r="AP12" s="56">
        <v>35.6</v>
      </c>
      <c r="AQ12" s="56">
        <v>35.67</v>
      </c>
      <c r="AR12" s="56">
        <v>35.73</v>
      </c>
      <c r="AS12" s="56">
        <v>35.8</v>
      </c>
      <c r="AT12" s="56">
        <v>35.88</v>
      </c>
      <c r="AU12" s="56">
        <v>35.95</v>
      </c>
      <c r="AV12" s="56">
        <v>36.01</v>
      </c>
      <c r="AW12" s="56">
        <v>36.07</v>
      </c>
      <c r="AX12" s="56">
        <v>36.13</v>
      </c>
      <c r="AY12" s="56">
        <v>36.19</v>
      </c>
      <c r="AZ12" s="56">
        <v>36.25</v>
      </c>
    </row>
    <row r="13" spans="1:52" ht="24.75" customHeight="1">
      <c r="A13" s="34" t="s">
        <v>4</v>
      </c>
      <c r="B13" s="15">
        <v>2</v>
      </c>
      <c r="C13" s="16">
        <f t="shared" si="24"/>
        <v>216.00000000000819</v>
      </c>
      <c r="D13" s="16">
        <f t="shared" si="25"/>
        <v>143.99999999999693</v>
      </c>
      <c r="E13" s="16">
        <f t="shared" si="26"/>
        <v>216.00000000000819</v>
      </c>
      <c r="F13" s="12">
        <f t="shared" si="27"/>
        <v>215.9999999999826</v>
      </c>
      <c r="G13" s="16">
        <f t="shared" si="28"/>
        <v>144.0000000000225</v>
      </c>
      <c r="H13" s="16">
        <f t="shared" si="29"/>
        <v>287.99999999999386</v>
      </c>
      <c r="I13" s="16">
        <f t="shared" si="30"/>
        <v>143.99999999999693</v>
      </c>
      <c r="J13" s="16">
        <f t="shared" si="31"/>
        <v>216.00000000000819</v>
      </c>
      <c r="K13" s="16">
        <f t="shared" si="32"/>
        <v>215.9999999999826</v>
      </c>
      <c r="L13" s="12">
        <f t="shared" si="33"/>
        <v>287.99999999999386</v>
      </c>
      <c r="M13" s="17">
        <f t="shared" si="34"/>
        <v>288.00000000001944</v>
      </c>
      <c r="N13" s="17">
        <f t="shared" si="35"/>
        <v>287.99999999999386</v>
      </c>
      <c r="O13" s="17">
        <f t="shared" si="36"/>
        <v>287.99999999999386</v>
      </c>
      <c r="P13" s="17">
        <f t="shared" si="37"/>
        <v>287.99999999999386</v>
      </c>
      <c r="Q13" s="17">
        <f t="shared" si="38"/>
        <v>216.00000000000819</v>
      </c>
      <c r="R13" s="17">
        <f t="shared" si="39"/>
        <v>287.99999999999386</v>
      </c>
      <c r="S13" s="17">
        <f t="shared" si="40"/>
        <v>288.00000000001944</v>
      </c>
      <c r="T13" s="16">
        <f t="shared" si="41"/>
        <v>287.99999999999386</v>
      </c>
      <c r="U13" s="17">
        <f t="shared" si="42"/>
        <v>216.00000000000819</v>
      </c>
      <c r="V13" s="17">
        <f t="shared" si="43"/>
        <v>287.99999999999386</v>
      </c>
      <c r="W13" s="17">
        <f t="shared" si="44"/>
        <v>215.9999999999826</v>
      </c>
      <c r="X13" s="12">
        <f t="shared" si="45"/>
        <v>216.00000000000819</v>
      </c>
      <c r="Y13" s="16">
        <f t="shared" si="46"/>
        <v>216.00000000000819</v>
      </c>
      <c r="Z13" s="16">
        <f t="shared" si="47"/>
        <v>143.99999999999693</v>
      </c>
      <c r="AA13" s="12">
        <v>7200</v>
      </c>
      <c r="AB13" s="56">
        <v>18.04</v>
      </c>
      <c r="AC13" s="56">
        <v>18.07</v>
      </c>
      <c r="AD13" s="56">
        <v>18.09</v>
      </c>
      <c r="AE13" s="56">
        <v>18.12</v>
      </c>
      <c r="AF13" s="56">
        <v>18.15</v>
      </c>
      <c r="AG13" s="56">
        <v>18.17</v>
      </c>
      <c r="AH13" s="56">
        <v>18.21</v>
      </c>
      <c r="AI13" s="56">
        <v>18.23</v>
      </c>
      <c r="AJ13" s="56">
        <v>18.26</v>
      </c>
      <c r="AK13" s="56">
        <v>18.29</v>
      </c>
      <c r="AL13" s="56">
        <v>18.33</v>
      </c>
      <c r="AM13" s="56">
        <v>18.37</v>
      </c>
      <c r="AN13" s="56">
        <v>18.41</v>
      </c>
      <c r="AO13" s="56">
        <v>18.45</v>
      </c>
      <c r="AP13" s="56">
        <v>18.49</v>
      </c>
      <c r="AQ13" s="56">
        <v>18.52</v>
      </c>
      <c r="AR13" s="56">
        <v>18.56</v>
      </c>
      <c r="AS13" s="56">
        <v>18.6</v>
      </c>
      <c r="AT13" s="56">
        <v>18.64</v>
      </c>
      <c r="AU13" s="56">
        <v>18.67</v>
      </c>
      <c r="AV13" s="56">
        <v>18.71</v>
      </c>
      <c r="AW13" s="56">
        <v>18.74</v>
      </c>
      <c r="AX13" s="57">
        <v>18.77</v>
      </c>
      <c r="AY13" s="56">
        <v>18.8</v>
      </c>
      <c r="AZ13" s="56">
        <v>18.82</v>
      </c>
    </row>
    <row r="14" spans="1:52" ht="24.75" customHeight="1">
      <c r="A14" s="34" t="s">
        <v>4</v>
      </c>
      <c r="B14" s="15">
        <v>3</v>
      </c>
      <c r="C14" s="16">
        <f t="shared" si="24"/>
        <v>239.99999999998636</v>
      </c>
      <c r="D14" s="16">
        <f t="shared" si="25"/>
        <v>191.9999999999959</v>
      </c>
      <c r="E14" s="16">
        <f t="shared" si="26"/>
        <v>240.00000000002046</v>
      </c>
      <c r="F14" s="12">
        <f t="shared" si="27"/>
        <v>239.99999999998636</v>
      </c>
      <c r="G14" s="16">
        <f t="shared" si="28"/>
        <v>191.9999999999959</v>
      </c>
      <c r="H14" s="16">
        <f t="shared" si="29"/>
        <v>336.00000000000136</v>
      </c>
      <c r="I14" s="16">
        <f t="shared" si="30"/>
        <v>191.9999999999959</v>
      </c>
      <c r="J14" s="16">
        <f t="shared" si="31"/>
        <v>240.00000000002046</v>
      </c>
      <c r="K14" s="16">
        <f t="shared" si="32"/>
        <v>287.9999999999768</v>
      </c>
      <c r="L14" s="12">
        <f t="shared" si="33"/>
        <v>336.00000000000136</v>
      </c>
      <c r="M14" s="17">
        <f t="shared" si="34"/>
        <v>336.00000000000136</v>
      </c>
      <c r="N14" s="17">
        <f t="shared" si="35"/>
        <v>336.00000000000136</v>
      </c>
      <c r="O14" s="17">
        <f t="shared" si="36"/>
        <v>336.00000000000136</v>
      </c>
      <c r="P14" s="17">
        <f t="shared" si="37"/>
        <v>288.0000000000109</v>
      </c>
      <c r="Q14" s="17">
        <f t="shared" si="38"/>
        <v>336.00000000000136</v>
      </c>
      <c r="R14" s="17">
        <f t="shared" si="39"/>
        <v>288.0000000000109</v>
      </c>
      <c r="S14" s="17">
        <f t="shared" si="40"/>
        <v>336.00000000000136</v>
      </c>
      <c r="T14" s="16">
        <f t="shared" si="41"/>
        <v>335.99999999996726</v>
      </c>
      <c r="U14" s="17">
        <f t="shared" si="42"/>
        <v>336.00000000000136</v>
      </c>
      <c r="V14" s="17">
        <f t="shared" si="43"/>
        <v>288.0000000000109</v>
      </c>
      <c r="W14" s="17">
        <f t="shared" si="44"/>
        <v>288.0000000000109</v>
      </c>
      <c r="X14" s="12">
        <f t="shared" si="45"/>
        <v>239.99999999998636</v>
      </c>
      <c r="Y14" s="16">
        <f t="shared" si="46"/>
        <v>288.0000000000109</v>
      </c>
      <c r="Z14" s="16">
        <f t="shared" si="47"/>
        <v>239.99999999998636</v>
      </c>
      <c r="AA14" s="12">
        <v>4800</v>
      </c>
      <c r="AB14" s="58">
        <v>32.6</v>
      </c>
      <c r="AC14" s="58">
        <v>32.65</v>
      </c>
      <c r="AD14" s="58">
        <v>32.69</v>
      </c>
      <c r="AE14" s="58">
        <v>32.74</v>
      </c>
      <c r="AF14" s="59">
        <v>32.79</v>
      </c>
      <c r="AG14" s="58">
        <v>32.83</v>
      </c>
      <c r="AH14" s="58">
        <v>32.9</v>
      </c>
      <c r="AI14" s="58">
        <v>32.94</v>
      </c>
      <c r="AJ14" s="58">
        <v>32.99</v>
      </c>
      <c r="AK14" s="58">
        <v>33.05</v>
      </c>
      <c r="AL14" s="58">
        <v>33.12</v>
      </c>
      <c r="AM14" s="58">
        <v>33.19</v>
      </c>
      <c r="AN14" s="58">
        <v>33.26</v>
      </c>
      <c r="AO14" s="58">
        <v>33.33</v>
      </c>
      <c r="AP14" s="58">
        <v>33.39</v>
      </c>
      <c r="AQ14" s="58">
        <v>33.46</v>
      </c>
      <c r="AR14" s="59">
        <v>33.52</v>
      </c>
      <c r="AS14" s="58">
        <v>33.59</v>
      </c>
      <c r="AT14" s="58">
        <v>33.66</v>
      </c>
      <c r="AU14" s="58">
        <v>33.73</v>
      </c>
      <c r="AV14" s="58">
        <v>33.79</v>
      </c>
      <c r="AW14" s="58">
        <v>33.85</v>
      </c>
      <c r="AX14" s="59">
        <v>33.9</v>
      </c>
      <c r="AY14" s="58">
        <v>33.96</v>
      </c>
      <c r="AZ14" s="58">
        <v>34.01</v>
      </c>
    </row>
    <row r="15" spans="1:52" ht="24.75" customHeight="1">
      <c r="A15" s="34" t="s">
        <v>4</v>
      </c>
      <c r="B15" s="15">
        <v>7</v>
      </c>
      <c r="C15" s="16">
        <f t="shared" si="24"/>
        <v>191.9999999999959</v>
      </c>
      <c r="D15" s="16">
        <f t="shared" si="25"/>
        <v>191.9999999999959</v>
      </c>
      <c r="E15" s="16">
        <f t="shared" si="26"/>
        <v>240.0000000000034</v>
      </c>
      <c r="F15" s="12">
        <f t="shared" si="27"/>
        <v>191.9999999999959</v>
      </c>
      <c r="G15" s="16">
        <f t="shared" si="28"/>
        <v>240.0000000000034</v>
      </c>
      <c r="H15" s="16">
        <f t="shared" si="29"/>
        <v>240.0000000000034</v>
      </c>
      <c r="I15" s="16">
        <f t="shared" si="30"/>
        <v>191.9999999999959</v>
      </c>
      <c r="J15" s="16">
        <f t="shared" si="31"/>
        <v>240.0000000000034</v>
      </c>
      <c r="K15" s="16">
        <f t="shared" si="32"/>
        <v>240.0000000000034</v>
      </c>
      <c r="L15" s="12">
        <f t="shared" si="33"/>
        <v>287.99999999999386</v>
      </c>
      <c r="M15" s="17">
        <f t="shared" si="34"/>
        <v>336.00000000000136</v>
      </c>
      <c r="N15" s="17">
        <f>(AN15-AM15)*AA15</f>
        <v>287.99999999999386</v>
      </c>
      <c r="O15" s="17">
        <f>(AO15-AN15)*AA15</f>
        <v>288.0000000000109</v>
      </c>
      <c r="P15" s="17">
        <f t="shared" si="37"/>
        <v>239.99999999998636</v>
      </c>
      <c r="Q15" s="17">
        <f t="shared" si="38"/>
        <v>288.0000000000109</v>
      </c>
      <c r="R15" s="17">
        <f t="shared" si="39"/>
        <v>239.99999999998636</v>
      </c>
      <c r="S15" s="17">
        <f t="shared" si="40"/>
        <v>288.0000000000109</v>
      </c>
      <c r="T15" s="16">
        <f t="shared" si="41"/>
        <v>287.99999999999386</v>
      </c>
      <c r="U15" s="17">
        <f t="shared" si="42"/>
        <v>288.0000000000109</v>
      </c>
      <c r="V15" s="17">
        <f t="shared" si="43"/>
        <v>287.99999999999386</v>
      </c>
      <c r="W15" s="17">
        <f t="shared" si="44"/>
        <v>191.9999999999959</v>
      </c>
      <c r="X15" s="12">
        <f t="shared" si="45"/>
        <v>240.0000000000034</v>
      </c>
      <c r="Y15" s="16">
        <f t="shared" si="46"/>
        <v>240.0000000000034</v>
      </c>
      <c r="Z15" s="16">
        <f t="shared" si="47"/>
        <v>240.0000000000034</v>
      </c>
      <c r="AA15" s="12">
        <v>4800</v>
      </c>
      <c r="AB15" s="58">
        <v>29.51</v>
      </c>
      <c r="AC15" s="58">
        <v>29.55</v>
      </c>
      <c r="AD15" s="58">
        <v>29.59</v>
      </c>
      <c r="AE15" s="58">
        <v>29.64</v>
      </c>
      <c r="AF15" s="59">
        <v>29.68</v>
      </c>
      <c r="AG15" s="58">
        <v>29.73</v>
      </c>
      <c r="AH15" s="58">
        <v>29.78</v>
      </c>
      <c r="AI15" s="58">
        <v>29.82</v>
      </c>
      <c r="AJ15" s="58">
        <v>29.87</v>
      </c>
      <c r="AK15" s="58">
        <v>29.92</v>
      </c>
      <c r="AL15" s="58">
        <v>29.98</v>
      </c>
      <c r="AM15" s="58">
        <v>30.05</v>
      </c>
      <c r="AN15" s="58">
        <v>30.11</v>
      </c>
      <c r="AO15" s="58">
        <v>30.17</v>
      </c>
      <c r="AP15" s="58">
        <v>30.22</v>
      </c>
      <c r="AQ15" s="58">
        <v>30.28</v>
      </c>
      <c r="AR15" s="59">
        <v>30.33</v>
      </c>
      <c r="AS15" s="58">
        <v>30.39</v>
      </c>
      <c r="AT15" s="58">
        <v>30.45</v>
      </c>
      <c r="AU15" s="58">
        <v>30.51</v>
      </c>
      <c r="AV15" s="58">
        <v>30.57</v>
      </c>
      <c r="AW15" s="58">
        <v>30.61</v>
      </c>
      <c r="AX15" s="59">
        <v>30.66</v>
      </c>
      <c r="AY15" s="58">
        <v>30.71</v>
      </c>
      <c r="AZ15" s="58">
        <v>30.76</v>
      </c>
    </row>
    <row r="16" spans="1:52" ht="24.75" customHeight="1">
      <c r="A16" s="34" t="s">
        <v>6</v>
      </c>
      <c r="B16" s="15">
        <v>10</v>
      </c>
      <c r="C16" s="16">
        <f t="shared" si="24"/>
        <v>119.99999999999744</v>
      </c>
      <c r="D16" s="16">
        <f t="shared" si="25"/>
        <v>0</v>
      </c>
      <c r="E16" s="16">
        <f t="shared" si="26"/>
        <v>119.99999999999744</v>
      </c>
      <c r="F16" s="12">
        <f t="shared" si="27"/>
        <v>120.0000000000081</v>
      </c>
      <c r="G16" s="16">
        <f t="shared" si="28"/>
        <v>0</v>
      </c>
      <c r="H16" s="16">
        <f t="shared" si="29"/>
        <v>119.99999999999744</v>
      </c>
      <c r="I16" s="16">
        <f t="shared" si="30"/>
        <v>119.99999999999744</v>
      </c>
      <c r="J16" s="16">
        <f t="shared" si="31"/>
        <v>0</v>
      </c>
      <c r="K16" s="16">
        <f t="shared" si="32"/>
        <v>119.99999999999744</v>
      </c>
      <c r="L16" s="12">
        <f t="shared" si="33"/>
        <v>120.0000000000081</v>
      </c>
      <c r="M16" s="17">
        <f t="shared" si="34"/>
        <v>119.99999999999744</v>
      </c>
      <c r="N16" s="17">
        <f t="shared" si="35"/>
        <v>119.99999999999744</v>
      </c>
      <c r="O16" s="17">
        <f t="shared" si="36"/>
        <v>119.99999999999744</v>
      </c>
      <c r="P16" s="17">
        <f t="shared" si="37"/>
        <v>120.0000000000081</v>
      </c>
      <c r="Q16" s="17">
        <f t="shared" si="38"/>
        <v>119.99999999999744</v>
      </c>
      <c r="R16" s="17">
        <f t="shared" si="39"/>
        <v>119.99999999999744</v>
      </c>
      <c r="S16" s="17">
        <f t="shared" si="40"/>
        <v>119.99999999999744</v>
      </c>
      <c r="T16" s="16">
        <f t="shared" si="41"/>
        <v>119.99999999999744</v>
      </c>
      <c r="U16" s="17">
        <f t="shared" si="42"/>
        <v>120.0000000000081</v>
      </c>
      <c r="V16" s="17">
        <f t="shared" si="43"/>
        <v>119.99999999999744</v>
      </c>
      <c r="W16" s="17">
        <f t="shared" si="44"/>
        <v>0</v>
      </c>
      <c r="X16" s="12">
        <f t="shared" si="45"/>
        <v>119.99999999999744</v>
      </c>
      <c r="Y16" s="16">
        <f t="shared" si="46"/>
        <v>119.99999999999744</v>
      </c>
      <c r="Z16" s="16">
        <f t="shared" si="47"/>
        <v>0</v>
      </c>
      <c r="AA16" s="14">
        <v>12000</v>
      </c>
      <c r="AB16" s="85">
        <v>4.12</v>
      </c>
      <c r="AC16" s="85">
        <v>4.13</v>
      </c>
      <c r="AD16" s="85">
        <v>4.13</v>
      </c>
      <c r="AE16" s="85">
        <v>4.14</v>
      </c>
      <c r="AF16" s="85">
        <v>4.15</v>
      </c>
      <c r="AG16" s="85">
        <v>4.15</v>
      </c>
      <c r="AH16" s="85">
        <v>4.16</v>
      </c>
      <c r="AI16" s="85">
        <v>4.17</v>
      </c>
      <c r="AJ16" s="85">
        <v>4.17</v>
      </c>
      <c r="AK16" s="85">
        <v>4.18</v>
      </c>
      <c r="AL16" s="85">
        <v>4.19</v>
      </c>
      <c r="AM16" s="85">
        <v>4.2</v>
      </c>
      <c r="AN16" s="85">
        <v>4.21</v>
      </c>
      <c r="AO16" s="85">
        <v>4.22</v>
      </c>
      <c r="AP16" s="85">
        <v>4.23</v>
      </c>
      <c r="AQ16" s="85">
        <v>4.24</v>
      </c>
      <c r="AR16" s="85">
        <v>4.25</v>
      </c>
      <c r="AS16" s="85">
        <v>4.26</v>
      </c>
      <c r="AT16" s="85">
        <v>4.27</v>
      </c>
      <c r="AU16" s="85">
        <v>4.28</v>
      </c>
      <c r="AV16" s="85">
        <v>4.29</v>
      </c>
      <c r="AW16" s="85">
        <v>4.29</v>
      </c>
      <c r="AX16" s="85">
        <v>4.3</v>
      </c>
      <c r="AY16" s="85">
        <v>4.31</v>
      </c>
      <c r="AZ16" s="85">
        <v>4.31</v>
      </c>
    </row>
    <row r="17" spans="1:52" ht="24.75" customHeight="1">
      <c r="A17" s="34" t="s">
        <v>10</v>
      </c>
      <c r="B17" s="15">
        <v>11</v>
      </c>
      <c r="C17" s="16">
        <f t="shared" si="24"/>
        <v>215.9999999999826</v>
      </c>
      <c r="D17" s="16">
        <f t="shared" si="25"/>
        <v>216.00000000000819</v>
      </c>
      <c r="E17" s="16">
        <f t="shared" si="26"/>
        <v>216.00000000000819</v>
      </c>
      <c r="F17" s="12">
        <f t="shared" si="27"/>
        <v>215.9999999999826</v>
      </c>
      <c r="G17" s="16">
        <f t="shared" si="28"/>
        <v>216.00000000000819</v>
      </c>
      <c r="H17" s="16">
        <f t="shared" si="29"/>
        <v>360.0000000000051</v>
      </c>
      <c r="I17" s="16">
        <f t="shared" si="30"/>
        <v>215.9999999999826</v>
      </c>
      <c r="J17" s="16">
        <f t="shared" si="31"/>
        <v>576.0000000000133</v>
      </c>
      <c r="K17" s="16">
        <f t="shared" si="32"/>
        <v>864.0000000000072</v>
      </c>
      <c r="L17" s="12">
        <f t="shared" si="33"/>
        <v>863.9999999999816</v>
      </c>
      <c r="M17" s="17">
        <f t="shared" si="34"/>
        <v>936.0000000000184</v>
      </c>
      <c r="N17" s="17">
        <f t="shared" si="35"/>
        <v>863.9999999999816</v>
      </c>
      <c r="O17" s="17">
        <f t="shared" si="36"/>
        <v>864.0000000000072</v>
      </c>
      <c r="P17" s="17">
        <f t="shared" si="37"/>
        <v>864.0000000000072</v>
      </c>
      <c r="Q17" s="17">
        <f t="shared" si="38"/>
        <v>864.0000000000072</v>
      </c>
      <c r="R17" s="17">
        <f t="shared" si="39"/>
        <v>647.999999999999</v>
      </c>
      <c r="S17" s="17">
        <f t="shared" si="40"/>
        <v>575.9999999999877</v>
      </c>
      <c r="T17" s="16">
        <f t="shared" si="41"/>
        <v>431.9999999999908</v>
      </c>
      <c r="U17" s="17">
        <f t="shared" si="42"/>
        <v>360.0000000000051</v>
      </c>
      <c r="V17" s="17">
        <f t="shared" si="43"/>
        <v>360.0000000000051</v>
      </c>
      <c r="W17" s="17">
        <f t="shared" si="44"/>
        <v>216.00000000000819</v>
      </c>
      <c r="X17" s="12">
        <f t="shared" si="45"/>
        <v>287.99999999999386</v>
      </c>
      <c r="Y17" s="16">
        <f t="shared" si="46"/>
        <v>216.00000000000819</v>
      </c>
      <c r="Z17" s="16">
        <f t="shared" si="47"/>
        <v>216.00000000000819</v>
      </c>
      <c r="AA17" s="12">
        <v>7200</v>
      </c>
      <c r="AB17" s="58">
        <v>30.51</v>
      </c>
      <c r="AC17" s="58">
        <v>30.54</v>
      </c>
      <c r="AD17" s="58">
        <v>30.57</v>
      </c>
      <c r="AE17" s="58">
        <v>30.6</v>
      </c>
      <c r="AF17" s="59">
        <v>30.63</v>
      </c>
      <c r="AG17" s="58">
        <v>30.66</v>
      </c>
      <c r="AH17" s="58">
        <v>30.71</v>
      </c>
      <c r="AI17" s="58">
        <v>30.74</v>
      </c>
      <c r="AJ17" s="58">
        <v>30.82</v>
      </c>
      <c r="AK17" s="58">
        <v>30.94</v>
      </c>
      <c r="AL17" s="59">
        <v>31.06</v>
      </c>
      <c r="AM17" s="58">
        <v>31.19</v>
      </c>
      <c r="AN17" s="58">
        <v>31.31</v>
      </c>
      <c r="AO17" s="58">
        <v>31.43</v>
      </c>
      <c r="AP17" s="58">
        <v>31.55</v>
      </c>
      <c r="AQ17" s="58">
        <v>31.67</v>
      </c>
      <c r="AR17" s="58">
        <v>31.76</v>
      </c>
      <c r="AS17" s="58">
        <v>31.84</v>
      </c>
      <c r="AT17" s="58">
        <v>31.9</v>
      </c>
      <c r="AU17" s="58">
        <v>31.95</v>
      </c>
      <c r="AV17" s="58">
        <v>32</v>
      </c>
      <c r="AW17" s="58">
        <v>32.03</v>
      </c>
      <c r="AX17" s="59">
        <v>32.07</v>
      </c>
      <c r="AY17" s="58">
        <v>32.1</v>
      </c>
      <c r="AZ17" s="58">
        <v>32.13</v>
      </c>
    </row>
    <row r="18" spans="1:52" ht="24.75" customHeight="1">
      <c r="A18" s="34" t="s">
        <v>12</v>
      </c>
      <c r="B18" s="15">
        <v>12</v>
      </c>
      <c r="C18" s="16">
        <f t="shared" si="24"/>
        <v>71.99999999999847</v>
      </c>
      <c r="D18" s="16">
        <f t="shared" si="25"/>
        <v>0</v>
      </c>
      <c r="E18" s="16">
        <f t="shared" si="26"/>
        <v>0</v>
      </c>
      <c r="F18" s="12">
        <f t="shared" si="27"/>
        <v>0</v>
      </c>
      <c r="G18" s="16">
        <f t="shared" si="28"/>
        <v>0</v>
      </c>
      <c r="H18" s="16">
        <f t="shared" si="29"/>
        <v>0</v>
      </c>
      <c r="I18" s="16">
        <f t="shared" si="30"/>
        <v>288.0000000000002</v>
      </c>
      <c r="J18" s="16">
        <f t="shared" si="31"/>
        <v>72.00000000000486</v>
      </c>
      <c r="K18" s="16">
        <f t="shared" si="32"/>
        <v>71.99999999999847</v>
      </c>
      <c r="L18" s="12">
        <f t="shared" si="33"/>
        <v>71.99999999999847</v>
      </c>
      <c r="M18" s="17">
        <f t="shared" si="34"/>
        <v>71.99999999999847</v>
      </c>
      <c r="N18" s="17">
        <f t="shared" si="35"/>
        <v>72.00000000000486</v>
      </c>
      <c r="O18" s="17">
        <f t="shared" si="36"/>
        <v>71.99999999999847</v>
      </c>
      <c r="P18" s="17">
        <f t="shared" si="37"/>
        <v>71.99999999999847</v>
      </c>
      <c r="Q18" s="17">
        <f t="shared" si="38"/>
        <v>71.99999999999847</v>
      </c>
      <c r="R18" s="17">
        <f t="shared" si="39"/>
        <v>72.00000000000486</v>
      </c>
      <c r="S18" s="17">
        <f t="shared" si="40"/>
        <v>143.99999999999693</v>
      </c>
      <c r="T18" s="16">
        <f t="shared" si="41"/>
        <v>71.99999999999847</v>
      </c>
      <c r="U18" s="17">
        <f t="shared" si="42"/>
        <v>72.00000000000486</v>
      </c>
      <c r="V18" s="17">
        <f t="shared" si="43"/>
        <v>71.99999999999847</v>
      </c>
      <c r="W18" s="17">
        <f t="shared" si="44"/>
        <v>0</v>
      </c>
      <c r="X18" s="12">
        <f t="shared" si="45"/>
        <v>71.99999999999847</v>
      </c>
      <c r="Y18" s="16">
        <f t="shared" si="46"/>
        <v>71.99999999999847</v>
      </c>
      <c r="Z18" s="16">
        <f t="shared" si="47"/>
        <v>72.00000000000486</v>
      </c>
      <c r="AA18" s="12">
        <v>7200</v>
      </c>
      <c r="AB18" s="58">
        <v>4.76</v>
      </c>
      <c r="AC18" s="58">
        <v>4.77</v>
      </c>
      <c r="AD18" s="58">
        <v>4.77</v>
      </c>
      <c r="AE18" s="58">
        <v>4.77</v>
      </c>
      <c r="AF18" s="58">
        <v>4.77</v>
      </c>
      <c r="AG18" s="58">
        <v>4.77</v>
      </c>
      <c r="AH18" s="58">
        <v>4.77</v>
      </c>
      <c r="AI18" s="58">
        <v>4.81</v>
      </c>
      <c r="AJ18" s="58">
        <v>4.82</v>
      </c>
      <c r="AK18" s="58">
        <v>4.83</v>
      </c>
      <c r="AL18" s="58">
        <v>4.84</v>
      </c>
      <c r="AM18" s="58">
        <v>4.85</v>
      </c>
      <c r="AN18" s="58">
        <v>4.86</v>
      </c>
      <c r="AO18" s="58">
        <v>4.87</v>
      </c>
      <c r="AP18" s="58">
        <v>4.88</v>
      </c>
      <c r="AQ18" s="58">
        <v>4.89</v>
      </c>
      <c r="AR18" s="59">
        <v>4.9</v>
      </c>
      <c r="AS18" s="58">
        <v>4.92</v>
      </c>
      <c r="AT18" s="58">
        <v>4.93</v>
      </c>
      <c r="AU18" s="58">
        <v>4.94</v>
      </c>
      <c r="AV18" s="58">
        <v>4.95</v>
      </c>
      <c r="AW18" s="58">
        <v>4.95</v>
      </c>
      <c r="AX18" s="59">
        <v>4.96</v>
      </c>
      <c r="AY18" s="58">
        <v>4.97</v>
      </c>
      <c r="AZ18" s="58">
        <v>4.98</v>
      </c>
    </row>
    <row r="19" spans="1:52" ht="24.75" customHeight="1">
      <c r="A19" s="34" t="s">
        <v>4</v>
      </c>
      <c r="B19" s="15">
        <v>15</v>
      </c>
      <c r="C19" s="16">
        <f t="shared" si="24"/>
        <v>144.00000000000972</v>
      </c>
      <c r="D19" s="16">
        <f aca="true" t="shared" si="48" ref="D19:M19">(AD19-AC19)*AB19</f>
        <v>0.31579999999999325</v>
      </c>
      <c r="E19" s="16">
        <f t="shared" si="48"/>
        <v>0.4742999999999899</v>
      </c>
      <c r="F19" s="52">
        <f t="shared" si="48"/>
        <v>0.31660000000002136</v>
      </c>
      <c r="G19" s="16">
        <f t="shared" si="48"/>
        <v>0.3171999999999932</v>
      </c>
      <c r="H19" s="16">
        <f t="shared" si="48"/>
        <v>0.4763999999999899</v>
      </c>
      <c r="I19" s="16">
        <f t="shared" si="48"/>
        <v>0.31799999999999323</v>
      </c>
      <c r="J19" s="16">
        <f t="shared" si="48"/>
        <v>0.4779000000000181</v>
      </c>
      <c r="K19" s="16">
        <f t="shared" si="48"/>
        <v>0.47850000000001813</v>
      </c>
      <c r="L19" s="52">
        <f t="shared" si="48"/>
        <v>0.4793999999999614</v>
      </c>
      <c r="M19" s="16">
        <f t="shared" si="48"/>
        <v>0.48030000000001827</v>
      </c>
      <c r="N19" s="17">
        <f>(AC19-AB19)*AA19</f>
        <v>144.00000000000972</v>
      </c>
      <c r="O19" s="17">
        <f>(AD19-AC19)*AA19</f>
        <v>143.99999999999693</v>
      </c>
      <c r="P19" s="17">
        <f>(AE19-AD19)*AA19</f>
        <v>215.9999999999954</v>
      </c>
      <c r="Q19" s="17">
        <f>(AF19-AE19)*AA19</f>
        <v>144.00000000000972</v>
      </c>
      <c r="R19" s="17">
        <f>(AG19-AF19)*AA19</f>
        <v>143.99999999999693</v>
      </c>
      <c r="S19" s="17">
        <f>(AH19-AG19)*AA19</f>
        <v>215.9999999999954</v>
      </c>
      <c r="T19" s="16">
        <f>(AI19-AH19)*AA19</f>
        <v>143.99999999999693</v>
      </c>
      <c r="U19" s="17">
        <f>(AJ19-AI19)*AA19</f>
        <v>216.00000000000819</v>
      </c>
      <c r="V19" s="17">
        <f>(AK19-AJ19)*AA19</f>
        <v>216.00000000000819</v>
      </c>
      <c r="W19" s="17">
        <f>(AL19-AK19)*AA19</f>
        <v>215.9999999999826</v>
      </c>
      <c r="X19" s="12">
        <f>(AM19-AL19)*AA19</f>
        <v>216.00000000000819</v>
      </c>
      <c r="Y19" s="16">
        <f>(AN19-AM19)*AA19</f>
        <v>287.99999999999386</v>
      </c>
      <c r="Z19" s="16">
        <f>(AO19-AN19)*AA19</f>
        <v>216.00000000000819</v>
      </c>
      <c r="AA19" s="12">
        <v>7200</v>
      </c>
      <c r="AB19" s="58">
        <v>15.79</v>
      </c>
      <c r="AC19" s="58">
        <v>15.81</v>
      </c>
      <c r="AD19" s="58">
        <v>15.83</v>
      </c>
      <c r="AE19" s="58">
        <v>15.86</v>
      </c>
      <c r="AF19" s="59">
        <v>15.88</v>
      </c>
      <c r="AG19" s="58">
        <v>15.9</v>
      </c>
      <c r="AH19" s="58">
        <v>15.93</v>
      </c>
      <c r="AI19" s="58">
        <v>15.95</v>
      </c>
      <c r="AJ19" s="58">
        <v>15.98</v>
      </c>
      <c r="AK19" s="58">
        <v>16.01</v>
      </c>
      <c r="AL19" s="59">
        <v>16.04</v>
      </c>
      <c r="AM19" s="58">
        <v>16.07</v>
      </c>
      <c r="AN19" s="58">
        <v>16.11</v>
      </c>
      <c r="AO19" s="58">
        <v>16.14</v>
      </c>
      <c r="AP19" s="73">
        <v>16.17</v>
      </c>
      <c r="AQ19" s="73">
        <v>16.2</v>
      </c>
      <c r="AR19" s="73">
        <v>16.24</v>
      </c>
      <c r="AS19" s="73">
        <v>16.27</v>
      </c>
      <c r="AT19" s="73">
        <v>16.31</v>
      </c>
      <c r="AU19" s="73">
        <v>16.34</v>
      </c>
      <c r="AV19" s="73">
        <v>16.37</v>
      </c>
      <c r="AW19" s="73">
        <v>16.4</v>
      </c>
      <c r="AX19" s="74">
        <v>16.43</v>
      </c>
      <c r="AY19" s="73">
        <v>16.45</v>
      </c>
      <c r="AZ19" s="73">
        <v>16.48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1224.316599999942</v>
      </c>
      <c r="G20" s="16"/>
      <c r="H20" s="16"/>
      <c r="I20" s="16"/>
      <c r="J20" s="16"/>
      <c r="K20" s="16"/>
      <c r="L20" s="12">
        <f>SUM(L12:L19)</f>
        <v>2304.479399999979</v>
      </c>
      <c r="M20" s="17"/>
      <c r="N20" s="17"/>
      <c r="O20" s="17"/>
      <c r="P20" s="17"/>
      <c r="Q20" s="17"/>
      <c r="R20" s="17"/>
      <c r="S20" s="17"/>
      <c r="T20" s="16"/>
      <c r="U20" s="17"/>
      <c r="V20" s="17"/>
      <c r="W20" s="17"/>
      <c r="X20" s="12">
        <f>SUM(X12:X19)</f>
        <v>1680.0000000000068</v>
      </c>
      <c r="Y20" s="16"/>
      <c r="Z20" s="16">
        <f>SUM(Z12:Z19)</f>
        <v>1416.0000000000189</v>
      </c>
      <c r="AA20" s="12"/>
      <c r="AB20" s="31"/>
      <c r="AC20" s="31"/>
      <c r="AD20" s="31"/>
      <c r="AE20" s="31"/>
      <c r="AF20" s="41"/>
      <c r="AG20" s="31"/>
      <c r="AH20" s="31"/>
      <c r="AI20" s="31"/>
      <c r="AJ20" s="31"/>
      <c r="AK20" s="31"/>
      <c r="AL20" s="41"/>
      <c r="AM20" s="31"/>
      <c r="AN20" s="36"/>
      <c r="AO20" s="31"/>
      <c r="AP20" s="31"/>
      <c r="AQ20" s="31"/>
      <c r="AR20" s="31"/>
      <c r="AS20" s="31"/>
      <c r="AT20" s="31"/>
      <c r="AU20" s="31"/>
      <c r="AV20" s="31"/>
      <c r="AW20" s="31"/>
      <c r="AX20" s="41"/>
      <c r="AY20" s="31"/>
      <c r="AZ20" s="31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215.68339999874843</v>
      </c>
      <c r="G21" s="87"/>
      <c r="H21" s="87"/>
      <c r="I21" s="87"/>
      <c r="J21" s="16"/>
      <c r="K21" s="16"/>
      <c r="L21" s="12">
        <f>L11-L20</f>
        <v>35.52060000198571</v>
      </c>
      <c r="M21" s="17"/>
      <c r="N21" s="17"/>
      <c r="O21" s="17"/>
      <c r="P21" s="17"/>
      <c r="Q21" s="17"/>
      <c r="R21" s="17"/>
      <c r="S21" s="17"/>
      <c r="T21" s="16"/>
      <c r="U21" s="17"/>
      <c r="V21" s="17"/>
      <c r="W21" s="17"/>
      <c r="X21" s="12">
        <f>X11-X20</f>
        <v>-59.99999999738748</v>
      </c>
      <c r="Y21" s="16"/>
      <c r="Z21" s="16"/>
      <c r="AA21" s="12"/>
      <c r="AB21" s="31"/>
      <c r="AC21" s="31"/>
      <c r="AD21" s="31"/>
      <c r="AE21" s="31"/>
      <c r="AF21" s="41"/>
      <c r="AG21" s="31"/>
      <c r="AH21" s="31"/>
      <c r="AI21" s="31"/>
      <c r="AJ21" s="31"/>
      <c r="AK21" s="31"/>
      <c r="AL21" s="41"/>
      <c r="AM21" s="31"/>
      <c r="AN21" s="36"/>
      <c r="AO21" s="31"/>
      <c r="AP21" s="31"/>
      <c r="AQ21" s="31"/>
      <c r="AR21" s="31"/>
      <c r="AS21" s="31"/>
      <c r="AT21" s="31"/>
      <c r="AU21" s="31"/>
      <c r="AV21" s="31"/>
      <c r="AW21" s="31"/>
      <c r="AX21" s="41"/>
      <c r="AY21" s="31"/>
      <c r="AZ21" s="31"/>
    </row>
    <row r="22" spans="1:52" ht="24.75" customHeight="1">
      <c r="A22" s="34"/>
      <c r="B22" s="60" t="s">
        <v>18</v>
      </c>
      <c r="C22" s="53">
        <f>(AC22-AB22)*AA22</f>
        <v>299.99999999972715</v>
      </c>
      <c r="D22" s="53">
        <f>(AD22-AC22)*AA22</f>
        <v>299.99999999972715</v>
      </c>
      <c r="E22" s="53">
        <f>(AE22-AD22)*AA22</f>
        <v>299.99999999972715</v>
      </c>
      <c r="F22" s="62">
        <f>(AF22-AE22)*AA22</f>
        <v>599.9999999994543</v>
      </c>
      <c r="G22" s="53">
        <f>(AG22-AF22)*AA22</f>
        <v>299.99999999972715</v>
      </c>
      <c r="H22" s="53">
        <f>(AH22-AG22)*AA22</f>
        <v>299.99999999972715</v>
      </c>
      <c r="I22" s="53">
        <f>(AI22-AH22)*AA22</f>
        <v>600.0000000028649</v>
      </c>
      <c r="J22" s="53">
        <f>(AJ22-AI22)*AA22</f>
        <v>299.99999999972715</v>
      </c>
      <c r="K22" s="53">
        <f>(AK22-AJ22)*AA22</f>
        <v>599.9999999994543</v>
      </c>
      <c r="L22" s="12">
        <f>(AL22-AK22)*AA22</f>
        <v>299.99999999972715</v>
      </c>
      <c r="M22" s="53">
        <f>(AM22-AL22)*AA22</f>
        <v>299.99999999972715</v>
      </c>
      <c r="N22" s="53">
        <f>(AN22-AM22)*AA22</f>
        <v>599.9999999994543</v>
      </c>
      <c r="O22" s="53">
        <f>(AO22-AN22)*AA22</f>
        <v>299.99999999972715</v>
      </c>
      <c r="P22" s="53">
        <f>(AP22-AO22)*AA22</f>
        <v>599.9999999994543</v>
      </c>
      <c r="Q22" s="53">
        <f>(AQ22-AP22)*AA22</f>
        <v>299.99999999972715</v>
      </c>
      <c r="R22" s="53">
        <f>(AR22-AQ22)*AA22</f>
        <v>600.0000000028649</v>
      </c>
      <c r="S22" s="53">
        <f>(AS22-AR22)*AA22</f>
        <v>299.99999999972715</v>
      </c>
      <c r="T22" s="53">
        <f>(AT22-AS22)*AA22</f>
        <v>599.9999999994543</v>
      </c>
      <c r="U22" s="53">
        <f>(AU22-AT22)*AA22</f>
        <v>599.9999999994543</v>
      </c>
      <c r="V22" s="53">
        <f>(AV22-AU22)*AA22</f>
        <v>299.99999999972715</v>
      </c>
      <c r="W22" s="53">
        <f>(AW22-AV22)*AA22</f>
        <v>599.9999999994543</v>
      </c>
      <c r="X22" s="12">
        <f>(AX22-AW22)*AA22</f>
        <v>299.99999999972715</v>
      </c>
      <c r="Y22" s="53">
        <f>(AY22-AX22)*AA22</f>
        <v>299.99999999972715</v>
      </c>
      <c r="Z22" s="53">
        <f>(AZ22-AY22)*AA22</f>
        <v>299.99999999972715</v>
      </c>
      <c r="AA22" s="14">
        <v>30000</v>
      </c>
      <c r="AB22" s="76">
        <v>855.1</v>
      </c>
      <c r="AC22" s="76">
        <v>855.11</v>
      </c>
      <c r="AD22" s="76">
        <v>855.12</v>
      </c>
      <c r="AE22" s="76">
        <v>855.13</v>
      </c>
      <c r="AF22" s="76">
        <v>855.15</v>
      </c>
      <c r="AG22" s="76">
        <v>855.16</v>
      </c>
      <c r="AH22" s="76">
        <v>855.17</v>
      </c>
      <c r="AI22" s="76">
        <v>855.19</v>
      </c>
      <c r="AJ22" s="76">
        <v>855.2</v>
      </c>
      <c r="AK22" s="76">
        <v>855.22</v>
      </c>
      <c r="AL22" s="77">
        <v>855.23</v>
      </c>
      <c r="AM22" s="76">
        <v>855.24</v>
      </c>
      <c r="AN22" s="76">
        <v>855.26</v>
      </c>
      <c r="AO22" s="76">
        <v>855.27</v>
      </c>
      <c r="AP22" s="76">
        <v>855.29</v>
      </c>
      <c r="AQ22" s="76">
        <v>855.3</v>
      </c>
      <c r="AR22" s="76">
        <v>855.32</v>
      </c>
      <c r="AS22" s="76">
        <v>855.33</v>
      </c>
      <c r="AT22" s="76">
        <v>855.35</v>
      </c>
      <c r="AU22" s="76">
        <v>855.37</v>
      </c>
      <c r="AV22" s="76">
        <v>855.38</v>
      </c>
      <c r="AW22" s="76">
        <v>855.4</v>
      </c>
      <c r="AX22" s="77">
        <v>855.41</v>
      </c>
      <c r="AY22" s="76">
        <v>855.42</v>
      </c>
      <c r="AZ22" s="76">
        <v>855.43</v>
      </c>
    </row>
    <row r="23" spans="1:52" ht="24.75" customHeight="1">
      <c r="A23" s="34" t="s">
        <v>6</v>
      </c>
      <c r="B23" s="60">
        <v>12</v>
      </c>
      <c r="C23" s="53">
        <f>(AC23-AB23)*AA23</f>
        <v>59.99999999999872</v>
      </c>
      <c r="D23" s="53">
        <f>(AD23-AC23)*AA23</f>
        <v>0</v>
      </c>
      <c r="E23" s="53">
        <f>(AE23-AD23)*AA23</f>
        <v>0</v>
      </c>
      <c r="F23" s="62">
        <f>(AF23-AE23)*AA23</f>
        <v>0</v>
      </c>
      <c r="G23" s="53">
        <f>(AG23-AF23)*AA23</f>
        <v>0</v>
      </c>
      <c r="H23" s="53">
        <f>(AH23-AG23)*AA23</f>
        <v>59.99999999999872</v>
      </c>
      <c r="I23" s="53">
        <f>(AI23-AH23)*AA23</f>
        <v>0</v>
      </c>
      <c r="J23" s="53">
        <f>(AJ23-AI23)*AA23</f>
        <v>59.99999999999872</v>
      </c>
      <c r="K23" s="53">
        <f>(AK23-AJ23)*AA23</f>
        <v>0</v>
      </c>
      <c r="L23" s="12">
        <f>(AL23-AK23)*AA23</f>
        <v>0</v>
      </c>
      <c r="M23" s="53">
        <f>(AM23-AL23)*AA23</f>
        <v>0</v>
      </c>
      <c r="N23" s="53">
        <f>(AN23-AM23)*AA23</f>
        <v>0</v>
      </c>
      <c r="O23" s="53">
        <f>(AO23-AN23)*AA23</f>
        <v>0</v>
      </c>
      <c r="P23" s="53">
        <f>(AP23-AO23)*AA23</f>
        <v>0</v>
      </c>
      <c r="Q23" s="53">
        <f>(AQ23-AP23)*AA23</f>
        <v>0</v>
      </c>
      <c r="R23" s="53">
        <f>(AR23-AQ23)*AA23</f>
        <v>0</v>
      </c>
      <c r="S23" s="53">
        <f>(AS23-AR23)*AA23</f>
        <v>0</v>
      </c>
      <c r="T23" s="53">
        <f>(AT23-AS23)*AA23</f>
        <v>0</v>
      </c>
      <c r="U23" s="53">
        <f>(AU23-AT23)*AA23</f>
        <v>0</v>
      </c>
      <c r="V23" s="53">
        <f>(AV23-AU23)*AA23</f>
        <v>0</v>
      </c>
      <c r="W23" s="53">
        <f>(AW23-AV23)*AA23</f>
        <v>0</v>
      </c>
      <c r="X23" s="12">
        <f>(AX23-AW23)*AA23</f>
        <v>0</v>
      </c>
      <c r="Y23" s="53">
        <f>(AY23-AX23)*AA23</f>
        <v>0</v>
      </c>
      <c r="Z23" s="53">
        <f>(AZ23-AY23)*AA23</f>
        <v>0</v>
      </c>
      <c r="AA23" s="12">
        <v>6000</v>
      </c>
      <c r="AB23" s="84">
        <v>6.23</v>
      </c>
      <c r="AC23" s="84">
        <v>6.24</v>
      </c>
      <c r="AD23" s="84">
        <v>6.24</v>
      </c>
      <c r="AE23" s="84">
        <v>6.24</v>
      </c>
      <c r="AF23" s="84">
        <v>6.24</v>
      </c>
      <c r="AG23" s="84">
        <v>6.24</v>
      </c>
      <c r="AH23" s="84">
        <v>6.25</v>
      </c>
      <c r="AI23" s="84">
        <v>6.25</v>
      </c>
      <c r="AJ23" s="84">
        <v>6.26</v>
      </c>
      <c r="AK23" s="84">
        <v>6.26</v>
      </c>
      <c r="AL23" s="84">
        <v>6.26</v>
      </c>
      <c r="AM23" s="84">
        <v>6.26</v>
      </c>
      <c r="AN23" s="84">
        <v>6.26</v>
      </c>
      <c r="AO23" s="84">
        <v>6.26</v>
      </c>
      <c r="AP23" s="84">
        <v>6.26</v>
      </c>
      <c r="AQ23" s="84">
        <v>6.26</v>
      </c>
      <c r="AR23" s="84">
        <v>6.26</v>
      </c>
      <c r="AS23" s="84">
        <v>6.26</v>
      </c>
      <c r="AT23" s="84">
        <v>6.26</v>
      </c>
      <c r="AU23" s="84">
        <v>6.26</v>
      </c>
      <c r="AV23" s="84">
        <v>6.26</v>
      </c>
      <c r="AW23" s="84">
        <v>6.26</v>
      </c>
      <c r="AX23" s="84">
        <v>6.26</v>
      </c>
      <c r="AY23" s="84">
        <v>6.26</v>
      </c>
      <c r="AZ23" s="84">
        <v>6.26</v>
      </c>
    </row>
    <row r="24" spans="1:52" ht="24.75" customHeight="1">
      <c r="A24" s="34" t="s">
        <v>4</v>
      </c>
      <c r="B24" s="60">
        <v>14</v>
      </c>
      <c r="C24" s="53">
        <f>(AC24-AB24)*AA24</f>
        <v>79.9999999999983</v>
      </c>
      <c r="D24" s="53">
        <f>(AD24-AC24)*AA24</f>
        <v>39.99999999999915</v>
      </c>
      <c r="E24" s="53">
        <f>(AE24-AD24)*AA24</f>
        <v>39.99999999999915</v>
      </c>
      <c r="F24" s="62">
        <f>(AF24-AE24)*AA24</f>
        <v>40.00000000000625</v>
      </c>
      <c r="G24" s="53">
        <f>(AG24-AF24)*AA24</f>
        <v>39.99999999999915</v>
      </c>
      <c r="H24" s="53">
        <f>(AH24-AG24)*AA24</f>
        <v>0</v>
      </c>
      <c r="I24" s="53">
        <f>(AI24-AH24)*AA24</f>
        <v>39.99999999999915</v>
      </c>
      <c r="J24" s="53">
        <f>(AJ24-AI24)*AA24</f>
        <v>159.9999999999966</v>
      </c>
      <c r="K24" s="53">
        <f>(AK24-AJ24)*AA24</f>
        <v>120.00000000000455</v>
      </c>
      <c r="L24" s="12">
        <f>(AL24-AK24)*AA24</f>
        <v>79.9999999999983</v>
      </c>
      <c r="M24" s="53">
        <f>(AM24-AL24)*AA24</f>
        <v>119.99999999999744</v>
      </c>
      <c r="N24" s="53">
        <f>(AN24-AM24)*AA24</f>
        <v>80.0000000000054</v>
      </c>
      <c r="O24" s="53">
        <f>(AO24-AN24)*AA24</f>
        <v>79.9999999999983</v>
      </c>
      <c r="P24" s="53">
        <f>(AP24-AO24)*AA24</f>
        <v>119.99999999999744</v>
      </c>
      <c r="Q24" s="53">
        <f>(AQ24-AP24)*AA24</f>
        <v>79.9999999999983</v>
      </c>
      <c r="R24" s="53">
        <f>(AR24-AQ24)*AA24</f>
        <v>80.0000000000054</v>
      </c>
      <c r="S24" s="53">
        <f>(AS24-AR24)*AA24</f>
        <v>119.99999999999744</v>
      </c>
      <c r="T24" s="53">
        <f>(AT24-AS24)*AA24</f>
        <v>79.9999999999983</v>
      </c>
      <c r="U24" s="53">
        <f>(AU24-AT24)*AA24</f>
        <v>120.00000000000455</v>
      </c>
      <c r="V24" s="53">
        <f>(AV24-AU24)*AA24</f>
        <v>39.99999999999915</v>
      </c>
      <c r="W24" s="53">
        <f>(AW24-AV24)*AA24</f>
        <v>79.9999999999983</v>
      </c>
      <c r="X24" s="12">
        <f>(AX24-AW24)*AA24</f>
        <v>39.99999999999915</v>
      </c>
      <c r="Y24" s="53">
        <f>(AY24-AX24)*AA24</f>
        <v>79.9999999999983</v>
      </c>
      <c r="Z24" s="53">
        <f>(AZ24-AY24)*AA24</f>
        <v>39.99999999999915</v>
      </c>
      <c r="AA24" s="12">
        <v>4000</v>
      </c>
      <c r="AB24" s="58">
        <v>11</v>
      </c>
      <c r="AC24" s="58">
        <v>11.02</v>
      </c>
      <c r="AD24" s="58">
        <v>11.03</v>
      </c>
      <c r="AE24" s="58">
        <v>11.04</v>
      </c>
      <c r="AF24" s="59">
        <v>11.05</v>
      </c>
      <c r="AG24" s="58">
        <v>11.06</v>
      </c>
      <c r="AH24" s="58">
        <v>11.06</v>
      </c>
      <c r="AI24" s="58">
        <v>11.07</v>
      </c>
      <c r="AJ24" s="58">
        <v>11.11</v>
      </c>
      <c r="AK24" s="58">
        <v>11.14</v>
      </c>
      <c r="AL24" s="59">
        <v>11.16</v>
      </c>
      <c r="AM24" s="58">
        <v>11.19</v>
      </c>
      <c r="AN24" s="58">
        <v>11.21</v>
      </c>
      <c r="AO24" s="58">
        <v>11.23</v>
      </c>
      <c r="AP24" s="58">
        <v>11.26</v>
      </c>
      <c r="AQ24" s="58">
        <v>11.28</v>
      </c>
      <c r="AR24" s="58">
        <v>11.3</v>
      </c>
      <c r="AS24" s="58">
        <v>11.33</v>
      </c>
      <c r="AT24" s="58">
        <v>11.35</v>
      </c>
      <c r="AU24" s="58">
        <v>11.38</v>
      </c>
      <c r="AV24" s="58">
        <v>11.39</v>
      </c>
      <c r="AW24" s="58">
        <v>11.41</v>
      </c>
      <c r="AX24" s="59">
        <v>11.42</v>
      </c>
      <c r="AY24" s="58">
        <v>11.44</v>
      </c>
      <c r="AZ24" s="58">
        <v>11.45</v>
      </c>
    </row>
    <row r="25" spans="1:52" ht="24.75" customHeight="1">
      <c r="A25" s="34" t="s">
        <v>19</v>
      </c>
      <c r="B25" s="60">
        <v>16</v>
      </c>
      <c r="C25" s="53">
        <f>(AC25-AB25)*AA25</f>
        <v>279.99999999883585</v>
      </c>
      <c r="D25" s="53">
        <f>(AD25-AC25)*AA25</f>
        <v>320.00000000334694</v>
      </c>
      <c r="E25" s="53">
        <f>(AE25-AD25)*AA25</f>
        <v>359.9999999969441</v>
      </c>
      <c r="F25" s="62">
        <f>(AF25-AE25)*AA25</f>
        <v>319.99999999970896</v>
      </c>
      <c r="G25" s="53">
        <f>(AG25-AF25)*AA25</f>
        <v>320.00000000334694</v>
      </c>
      <c r="H25" s="53">
        <f>(AH25-AG25)*AA25</f>
        <v>439.9999999986903</v>
      </c>
      <c r="I25" s="53">
        <f>(AI25-AH25)*AA25</f>
        <v>279.99999999883585</v>
      </c>
      <c r="J25" s="53">
        <f>(AJ25-AI25)*AA25</f>
        <v>319.99999999970896</v>
      </c>
      <c r="K25" s="53">
        <f>(AK25-AJ25)*AA25</f>
        <v>360.0000000005821</v>
      </c>
      <c r="L25" s="12">
        <f>(AL25-AK25)*AA25</f>
        <v>319.99999999970896</v>
      </c>
      <c r="M25" s="53">
        <f>(AM25-AL25)*AA25</f>
        <v>360.0000000005821</v>
      </c>
      <c r="N25" s="53">
        <f>(AN25-AM25)*AA25</f>
        <v>400.0000000014552</v>
      </c>
      <c r="O25" s="53">
        <f>(AO25-AN25)*AA25</f>
        <v>1159.9999999998545</v>
      </c>
      <c r="P25" s="53">
        <f>(AP25-AO25)*AA25</f>
        <v>-639.9999999994179</v>
      </c>
      <c r="Q25" s="53">
        <f>(AQ25-AP25)*AA25</f>
        <v>599.9999999985448</v>
      </c>
      <c r="R25" s="53">
        <f>(AR25-AQ25)*AA25</f>
        <v>360.0000000005821</v>
      </c>
      <c r="S25" s="53">
        <f>(AS25-AR25)*AA25</f>
        <v>360.0000000005821</v>
      </c>
      <c r="T25" s="53">
        <f>(AT25-AS25)*AA25</f>
        <v>439.9999999986903</v>
      </c>
      <c r="U25" s="53">
        <f>(AU25-AT25)*AA25</f>
        <v>400.0000000014552</v>
      </c>
      <c r="V25" s="53">
        <f>(AV25-AU25)*AA25</f>
        <v>399.9999999978172</v>
      </c>
      <c r="W25" s="53">
        <f>(AW25-AV25)*AA25</f>
        <v>360.0000000005821</v>
      </c>
      <c r="X25" s="12">
        <f>(AX25-AW25)*AA25</f>
        <v>360.0000000005821</v>
      </c>
      <c r="Y25" s="53">
        <f>(AY25-AX25)*AA25</f>
        <v>-40.000000000873115</v>
      </c>
      <c r="Z25" s="53">
        <f>(AZ25-AY25)*AA25</f>
        <v>760.0000000020373</v>
      </c>
      <c r="AA25" s="12">
        <v>4000</v>
      </c>
      <c r="AB25" s="56">
        <v>4658.62</v>
      </c>
      <c r="AC25" s="56">
        <v>4658.69</v>
      </c>
      <c r="AD25" s="56">
        <v>4658.77</v>
      </c>
      <c r="AE25" s="56">
        <v>4658.86</v>
      </c>
      <c r="AF25" s="56">
        <v>4658.94</v>
      </c>
      <c r="AG25" s="56">
        <v>4659.02</v>
      </c>
      <c r="AH25" s="56">
        <v>4659.13</v>
      </c>
      <c r="AI25" s="56">
        <v>4659.2</v>
      </c>
      <c r="AJ25" s="56">
        <v>4659.28</v>
      </c>
      <c r="AK25" s="56">
        <v>4659.37</v>
      </c>
      <c r="AL25" s="56">
        <v>4659.45</v>
      </c>
      <c r="AM25" s="56">
        <v>4659.54</v>
      </c>
      <c r="AN25" s="56">
        <v>4659.64</v>
      </c>
      <c r="AO25" s="56">
        <v>4659.93</v>
      </c>
      <c r="AP25" s="56">
        <v>4659.77</v>
      </c>
      <c r="AQ25" s="56">
        <v>4659.92</v>
      </c>
      <c r="AR25" s="56">
        <v>4660.01</v>
      </c>
      <c r="AS25" s="56">
        <v>4660.1</v>
      </c>
      <c r="AT25" s="56">
        <v>4660.21</v>
      </c>
      <c r="AU25" s="56">
        <v>4660.31</v>
      </c>
      <c r="AV25" s="56">
        <v>4660.41</v>
      </c>
      <c r="AW25" s="56">
        <v>4660.5</v>
      </c>
      <c r="AX25" s="56">
        <v>4660.59</v>
      </c>
      <c r="AY25" s="56">
        <v>4660.58</v>
      </c>
      <c r="AZ25" s="56">
        <v>4660.77</v>
      </c>
    </row>
    <row r="26" spans="1:52" ht="24.75" customHeight="1">
      <c r="A26" s="34"/>
      <c r="B26" s="60"/>
      <c r="C26" s="53"/>
      <c r="D26" s="53"/>
      <c r="E26" s="53"/>
      <c r="F26" s="62">
        <f>SUM(F23:F25)</f>
        <v>359.9999999997152</v>
      </c>
      <c r="G26" s="53">
        <f>F22-F26</f>
        <v>239.9999999997391</v>
      </c>
      <c r="H26" s="53"/>
      <c r="I26" s="53"/>
      <c r="J26" s="53"/>
      <c r="K26" s="53">
        <f>SUM(K23:K25)</f>
        <v>480.0000000005866</v>
      </c>
      <c r="L26" s="12">
        <f>K22-K26</f>
        <v>119.99999999886768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12">
        <f>SUM(X23:X25)</f>
        <v>400.0000000005812</v>
      </c>
      <c r="Y26" s="53">
        <f>X22-X26</f>
        <v>-100.00000000085407</v>
      </c>
      <c r="Z26" s="53"/>
      <c r="AA26" s="12"/>
      <c r="AB26" s="63"/>
      <c r="AC26" s="63"/>
      <c r="AD26" s="63"/>
      <c r="AE26" s="63"/>
      <c r="AF26" s="64"/>
      <c r="AG26" s="63"/>
      <c r="AH26" s="63"/>
      <c r="AI26" s="63"/>
      <c r="AJ26" s="63"/>
      <c r="AK26" s="63"/>
      <c r="AL26" s="64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4"/>
      <c r="AY26" s="63"/>
      <c r="AZ26" s="63"/>
    </row>
    <row r="27" spans="1:52" ht="24.75" customHeight="1">
      <c r="A27" s="34"/>
      <c r="B27" s="60" t="s">
        <v>20</v>
      </c>
      <c r="C27" s="53">
        <f>(AC27-AB27)*AA27</f>
        <v>299.99999999972715</v>
      </c>
      <c r="D27" s="53">
        <f>(AD27-AC27)*AA27</f>
        <v>299.99999999972715</v>
      </c>
      <c r="E27" s="53">
        <f>(AE27-AD27)*AA27</f>
        <v>299.99999999972715</v>
      </c>
      <c r="F27" s="62">
        <v>0</v>
      </c>
      <c r="G27" s="53">
        <v>0</v>
      </c>
      <c r="H27" s="53">
        <f>(AH27-AG27)*AA27</f>
        <v>299.99999999972715</v>
      </c>
      <c r="I27" s="53">
        <f>(AI27-AH27)*AA27</f>
        <v>299.99999999972715</v>
      </c>
      <c r="J27" s="53">
        <f>(AJ27-AI27)*AA27</f>
        <v>299.99999999972715</v>
      </c>
      <c r="K27" s="53">
        <f>(AK27-AJ27)*AA27</f>
        <v>599.9999999994543</v>
      </c>
      <c r="L27" s="12">
        <f>(AL27-AK27)*AA27</f>
        <v>599.9999999994543</v>
      </c>
      <c r="M27" s="53">
        <f>(AM27-AL27)*AA27</f>
        <v>599.9999999994543</v>
      </c>
      <c r="N27" s="53">
        <f>(AN27-AM27)*AA27</f>
        <v>599.9999999994543</v>
      </c>
      <c r="O27" s="53">
        <f>(AO27-AN27)*AA27</f>
        <v>900.0000000025921</v>
      </c>
      <c r="P27" s="53">
        <f>(AP27-AO27)*AA27</f>
        <v>299.99999999972715</v>
      </c>
      <c r="Q27" s="53">
        <f>(AQ27-AP27)*AA27</f>
        <v>599.9999999994543</v>
      </c>
      <c r="R27" s="53">
        <f>(AR27-AQ27)*AA27</f>
        <v>599.9999999994543</v>
      </c>
      <c r="S27" s="53">
        <f>(AS27-AR27)*AA27</f>
        <v>599.9999999994543</v>
      </c>
      <c r="T27" s="53">
        <f>(AT27-AS27)*AA27</f>
        <v>299.99999999972715</v>
      </c>
      <c r="U27" s="53">
        <f>(AU27-AT27)*AA27</f>
        <v>599.9999999994543</v>
      </c>
      <c r="V27" s="53">
        <f>(AV27-AU27)*AA27</f>
        <v>300.00000000313776</v>
      </c>
      <c r="W27" s="53">
        <f>(AW27-AV27)*AA27</f>
        <v>599.9999999994543</v>
      </c>
      <c r="X27" s="12">
        <f>(AX27-AW27)*AA27</f>
        <v>299.99999999972715</v>
      </c>
      <c r="Y27" s="53">
        <f>(AY27-AX27)*AA27</f>
        <v>299.99999999972715</v>
      </c>
      <c r="Z27" s="53">
        <f>(AZ27-AY27)*AA27</f>
        <v>299.99999999972715</v>
      </c>
      <c r="AA27" s="14">
        <v>30000</v>
      </c>
      <c r="AB27" s="76">
        <v>799.53</v>
      </c>
      <c r="AC27" s="76">
        <v>799.54</v>
      </c>
      <c r="AD27" s="76">
        <v>799.55</v>
      </c>
      <c r="AE27" s="76">
        <v>799.56</v>
      </c>
      <c r="AF27" s="76">
        <v>799.56</v>
      </c>
      <c r="AG27" s="76">
        <v>799.57</v>
      </c>
      <c r="AH27" s="76">
        <v>799.58</v>
      </c>
      <c r="AI27" s="76">
        <v>799.59</v>
      </c>
      <c r="AJ27" s="76">
        <v>799.6</v>
      </c>
      <c r="AK27" s="76">
        <v>799.62</v>
      </c>
      <c r="AL27" s="76">
        <v>799.64</v>
      </c>
      <c r="AM27" s="76">
        <v>799.66</v>
      </c>
      <c r="AN27" s="76">
        <v>799.68</v>
      </c>
      <c r="AO27" s="76">
        <v>799.71</v>
      </c>
      <c r="AP27" s="76">
        <v>799.72</v>
      </c>
      <c r="AQ27" s="76">
        <v>799.74</v>
      </c>
      <c r="AR27" s="76">
        <v>799.76</v>
      </c>
      <c r="AS27" s="76">
        <v>799.78</v>
      </c>
      <c r="AT27" s="76">
        <v>799.79</v>
      </c>
      <c r="AU27" s="76">
        <v>799.81</v>
      </c>
      <c r="AV27" s="76">
        <v>799.82</v>
      </c>
      <c r="AW27" s="76">
        <v>799.84</v>
      </c>
      <c r="AX27" s="76">
        <v>799.85</v>
      </c>
      <c r="AY27" s="76">
        <v>799.86</v>
      </c>
      <c r="AZ27" s="76">
        <v>799.87</v>
      </c>
    </row>
    <row r="28" spans="1:52" ht="24.75" customHeight="1">
      <c r="A28" s="34" t="s">
        <v>6</v>
      </c>
      <c r="B28" s="60">
        <v>1</v>
      </c>
      <c r="C28" s="53">
        <f>(AC28-AB28)*AA28</f>
        <v>0</v>
      </c>
      <c r="D28" s="53">
        <f>(AD28-AC28)*AA28</f>
        <v>0</v>
      </c>
      <c r="E28" s="53">
        <f>(AE28-AD28)*AA28</f>
        <v>0</v>
      </c>
      <c r="F28" s="62">
        <f>(AF28-AE28)*AA28</f>
        <v>0</v>
      </c>
      <c r="G28" s="53">
        <f>(AG28-AF28)*AA28</f>
        <v>0</v>
      </c>
      <c r="H28" s="53">
        <f>(AH28-AG28)*AA28</f>
        <v>0</v>
      </c>
      <c r="I28" s="53">
        <f>(AI28-AH28)*AA28</f>
        <v>0</v>
      </c>
      <c r="J28" s="53">
        <f>(AJ28-AI28)*AA28</f>
        <v>40.000000000000036</v>
      </c>
      <c r="K28" s="53">
        <f>(AK28-AJ28)*AA28</f>
        <v>280.0000000000002</v>
      </c>
      <c r="L28" s="12">
        <f>(AL28-AK28)*AA28</f>
        <v>319.9999999999994</v>
      </c>
      <c r="M28" s="53">
        <f>(AM28-AL28)*AA28</f>
        <v>320.0000000000003</v>
      </c>
      <c r="N28" s="53">
        <f>(AN28-AM28)*AA28</f>
        <v>280.0000000000002</v>
      </c>
      <c r="O28" s="53">
        <f>(AO28-AN28)*AA28</f>
        <v>319.9999999999994</v>
      </c>
      <c r="P28" s="53">
        <f>(AP28-AO28)*AA28</f>
        <v>280.0000000000002</v>
      </c>
      <c r="Q28" s="53">
        <f>(AQ28-AP28)*AA28</f>
        <v>320.0000000000003</v>
      </c>
      <c r="R28" s="53">
        <f>(AR28-AQ28)*AA28</f>
        <v>239.99999999999932</v>
      </c>
      <c r="S28" s="53">
        <f>(AS28-AR28)*AA28</f>
        <v>160.00000000000014</v>
      </c>
      <c r="T28" s="53">
        <f>(AT28-AS28)*AA28</f>
        <v>120.00000000000011</v>
      </c>
      <c r="U28" s="53">
        <f>(AU28-AT28)*AA28</f>
        <v>120.00000000000011</v>
      </c>
      <c r="V28" s="53">
        <f>(AV28-AU28)*AA28</f>
        <v>79.99999999999918</v>
      </c>
      <c r="W28" s="53">
        <f>(AW28-AV28)*AA28</f>
        <v>40.000000000000924</v>
      </c>
      <c r="X28" s="12">
        <f>(AX28-AW28)*AA28</f>
        <v>80.00000000000007</v>
      </c>
      <c r="Y28" s="53">
        <f>(AY28-AX28)*AA28</f>
        <v>39.99999999999915</v>
      </c>
      <c r="Z28" s="53">
        <f>(AZ28-AY28)*AA28</f>
        <v>40.000000000000924</v>
      </c>
      <c r="AA28" s="12">
        <v>4000</v>
      </c>
      <c r="AB28" s="86">
        <v>1.29</v>
      </c>
      <c r="AC28" s="86">
        <v>1.29</v>
      </c>
      <c r="AD28" s="86">
        <v>1.29</v>
      </c>
      <c r="AE28" s="86">
        <v>1.29</v>
      </c>
      <c r="AF28" s="86">
        <v>1.29</v>
      </c>
      <c r="AG28" s="86">
        <v>1.29</v>
      </c>
      <c r="AH28" s="86">
        <v>1.29</v>
      </c>
      <c r="AI28" s="86">
        <v>1.29</v>
      </c>
      <c r="AJ28" s="86">
        <v>1.3</v>
      </c>
      <c r="AK28" s="86">
        <v>1.37</v>
      </c>
      <c r="AL28" s="86">
        <v>1.45</v>
      </c>
      <c r="AM28" s="86">
        <v>1.53</v>
      </c>
      <c r="AN28" s="86">
        <v>1.6</v>
      </c>
      <c r="AO28" s="86">
        <v>1.68</v>
      </c>
      <c r="AP28" s="86">
        <v>1.75</v>
      </c>
      <c r="AQ28" s="86">
        <v>1.83</v>
      </c>
      <c r="AR28" s="86">
        <v>1.89</v>
      </c>
      <c r="AS28" s="86">
        <v>1.93</v>
      </c>
      <c r="AT28" s="86">
        <v>1.96</v>
      </c>
      <c r="AU28" s="86">
        <v>1.99</v>
      </c>
      <c r="AV28" s="86">
        <v>2.01</v>
      </c>
      <c r="AW28" s="86">
        <v>2.02</v>
      </c>
      <c r="AX28" s="86">
        <v>2.04</v>
      </c>
      <c r="AY28" s="86">
        <v>2.05</v>
      </c>
      <c r="AZ28" s="86">
        <v>2.06</v>
      </c>
    </row>
    <row r="29" spans="1:52" ht="24.75" customHeight="1">
      <c r="A29" s="34" t="s">
        <v>19</v>
      </c>
      <c r="B29" s="60">
        <v>6</v>
      </c>
      <c r="C29" s="53">
        <f>(AC29-AB29)*AA29</f>
        <v>239.99999999978172</v>
      </c>
      <c r="D29" s="53">
        <f>(AD29-AC29)*AA29</f>
        <v>239.99999999978172</v>
      </c>
      <c r="E29" s="53">
        <f>(AE29-AD29)*AA29</f>
        <v>300.0000000010914</v>
      </c>
      <c r="F29" s="62">
        <f>(AF29-AE29)*AA29</f>
        <v>239.99999999978172</v>
      </c>
      <c r="G29" s="53">
        <f>(AG29-AF29)*AA29</f>
        <v>239.99999999978172</v>
      </c>
      <c r="H29" s="53">
        <f>(AH29-AG29)*AA29</f>
        <v>359.9999999996726</v>
      </c>
      <c r="I29" s="53">
        <f>(AI29-AH29)*AA29</f>
        <v>239.99999999978172</v>
      </c>
      <c r="J29" s="53">
        <f>(AJ29-AI29)*AA29</f>
        <v>239.99999999978172</v>
      </c>
      <c r="K29" s="53">
        <f>(AK29-AJ29)*AA29</f>
        <v>300.0000000010914</v>
      </c>
      <c r="L29" s="12">
        <f>(AL29-AK29)*AA29</f>
        <v>300.0000000010914</v>
      </c>
      <c r="M29" s="53">
        <f>(AM29-AL29)*AA29</f>
        <v>239.99999999978172</v>
      </c>
      <c r="N29" s="53">
        <f>(AN29-AM29)*AA29</f>
        <v>299.9999999983629</v>
      </c>
      <c r="O29" s="53">
        <f>(AO29-AN29)*AA29</f>
        <v>239.99999999978172</v>
      </c>
      <c r="P29" s="53">
        <f>(AP29-AO29)*AA29</f>
        <v>239.99999999978172</v>
      </c>
      <c r="Q29" s="53">
        <f>(AQ29-AP29)*AA29</f>
        <v>239.99999999978172</v>
      </c>
      <c r="R29" s="53">
        <f>(AR29-AQ29)*AB29</f>
        <v>109.97320000115023</v>
      </c>
      <c r="S29" s="53">
        <f>(AS29-AR29)*AC29</f>
        <v>164.96219999984996</v>
      </c>
      <c r="T29" s="53">
        <f>(AS29-AR29)*AA29</f>
        <v>359.9999999996726</v>
      </c>
      <c r="U29" s="53">
        <f>(AT29-AS29)*AA29</f>
        <v>359.9999999996726</v>
      </c>
      <c r="V29" s="53">
        <f>(AU29-AT29)*AA29</f>
        <v>299.9999999983629</v>
      </c>
      <c r="W29" s="53">
        <f>(AV29-AU29)*AA29</f>
        <v>360.00000000240107</v>
      </c>
      <c r="X29" s="12">
        <f>(AW29-AV29)*AA29</f>
        <v>299.9999999983629</v>
      </c>
      <c r="Y29" s="53">
        <f>(AX29-AW29)*AA29</f>
        <v>300.0000000010914</v>
      </c>
      <c r="Z29" s="53">
        <f>(AZ29-AX29)*AA29</f>
        <v>539.9999999981446</v>
      </c>
      <c r="AA29" s="12">
        <v>6000</v>
      </c>
      <c r="AB29" s="56">
        <v>2749.33</v>
      </c>
      <c r="AC29" s="56">
        <v>2749.37</v>
      </c>
      <c r="AD29" s="56">
        <v>2749.41</v>
      </c>
      <c r="AE29" s="56">
        <v>2749.46</v>
      </c>
      <c r="AF29" s="56">
        <v>2749.5</v>
      </c>
      <c r="AG29" s="56">
        <v>2749.54</v>
      </c>
      <c r="AH29" s="56">
        <v>2749.6</v>
      </c>
      <c r="AI29" s="56">
        <v>2749.64</v>
      </c>
      <c r="AJ29" s="56">
        <v>2749.68</v>
      </c>
      <c r="AK29" s="56">
        <v>2749.73</v>
      </c>
      <c r="AL29" s="56">
        <v>2749.78</v>
      </c>
      <c r="AM29" s="56">
        <v>2749.82</v>
      </c>
      <c r="AN29" s="56">
        <v>2749.87</v>
      </c>
      <c r="AO29" s="56">
        <v>2749.91</v>
      </c>
      <c r="AP29" s="56">
        <v>2749.95</v>
      </c>
      <c r="AQ29" s="56">
        <v>2749.99</v>
      </c>
      <c r="AR29" s="56">
        <v>2750.03</v>
      </c>
      <c r="AS29" s="56">
        <v>2750.09</v>
      </c>
      <c r="AT29" s="56">
        <v>2750.15</v>
      </c>
      <c r="AU29" s="56">
        <v>2750.2</v>
      </c>
      <c r="AV29" s="56">
        <v>2750.26</v>
      </c>
      <c r="AW29" s="56">
        <v>2750.31</v>
      </c>
      <c r="AX29" s="56">
        <v>2750.36</v>
      </c>
      <c r="AY29" s="56">
        <v>2750.4</v>
      </c>
      <c r="AZ29" s="56">
        <v>2750.45</v>
      </c>
    </row>
    <row r="30" spans="1:52" ht="24.75" customHeight="1">
      <c r="A30" s="34" t="s">
        <v>4</v>
      </c>
      <c r="B30" s="60">
        <v>8</v>
      </c>
      <c r="C30" s="53">
        <f>(AC30-AB30)*AA30</f>
        <v>0</v>
      </c>
      <c r="D30" s="53">
        <f>(AD30-AC30)*AA30</f>
        <v>0</v>
      </c>
      <c r="E30" s="53">
        <f>(AE30-AD30)*AA30</f>
        <v>0</v>
      </c>
      <c r="F30" s="62">
        <f>(AF30-AE30)*AA30</f>
        <v>0</v>
      </c>
      <c r="G30" s="53">
        <f>(AG30-AF30)*AA30</f>
        <v>0</v>
      </c>
      <c r="H30" s="53">
        <f>(AH30-AG30)*AA30</f>
        <v>39.99999999999915</v>
      </c>
      <c r="I30" s="53">
        <f>(AI30-AH30)*AA30</f>
        <v>0</v>
      </c>
      <c r="J30" s="53">
        <f>(AJ30-AI30)*AA30</f>
        <v>0</v>
      </c>
      <c r="K30" s="53">
        <f>(AK30-AJ30)*AA30</f>
        <v>40.000000000000924</v>
      </c>
      <c r="L30" s="12">
        <f>(AL30-AK30)*AA30</f>
        <v>39.99999999999915</v>
      </c>
      <c r="M30" s="53">
        <f>(AM30-AL30)*AA30</f>
        <v>40.000000000000924</v>
      </c>
      <c r="N30" s="53">
        <f>(AN30-AM30)*AA30</f>
        <v>39.99999999999915</v>
      </c>
      <c r="O30" s="53">
        <f>(AO30-AN30)*AA30</f>
        <v>39.99999999999915</v>
      </c>
      <c r="P30" s="53">
        <f>(AP30-AO30)*AA30</f>
        <v>80.00000000000007</v>
      </c>
      <c r="Q30" s="53">
        <f>(AQ30-AP30)*AA30</f>
        <v>40.000000000000924</v>
      </c>
      <c r="R30" s="53">
        <f>(AR30-AQ30)*AA30</f>
        <v>0</v>
      </c>
      <c r="S30" s="53">
        <f>(AS30-AR30)*AA30</f>
        <v>39.99999999999915</v>
      </c>
      <c r="T30" s="53">
        <f>(AT30-AS30)*AA30</f>
        <v>40.000000000000924</v>
      </c>
      <c r="U30" s="53">
        <f>(AU30-AT30)*AA30</f>
        <v>39.99999999999915</v>
      </c>
      <c r="V30" s="53">
        <f>(AV30-AU30)*AA30</f>
        <v>0</v>
      </c>
      <c r="W30" s="53">
        <f>(AW30-AV30)*AA30</f>
        <v>40.000000000000924</v>
      </c>
      <c r="X30" s="12">
        <f>(AX30-AW30)*AA30</f>
        <v>0</v>
      </c>
      <c r="Y30" s="53">
        <f>(AY30-AX30)*AA30</f>
        <v>0</v>
      </c>
      <c r="Z30" s="53">
        <f>(AZ30-AY30)*AA30</f>
        <v>0</v>
      </c>
      <c r="AA30" s="12">
        <v>4000</v>
      </c>
      <c r="AB30" s="58">
        <v>3.45</v>
      </c>
      <c r="AC30" s="58">
        <v>3.45</v>
      </c>
      <c r="AD30" s="58">
        <v>3.45</v>
      </c>
      <c r="AE30" s="58">
        <v>3.45</v>
      </c>
      <c r="AF30" s="58">
        <v>3.45</v>
      </c>
      <c r="AG30" s="58">
        <v>3.45</v>
      </c>
      <c r="AH30" s="58">
        <v>3.46</v>
      </c>
      <c r="AI30" s="58">
        <v>3.46</v>
      </c>
      <c r="AJ30" s="58">
        <v>3.46</v>
      </c>
      <c r="AK30" s="58">
        <v>3.47</v>
      </c>
      <c r="AL30" s="59">
        <v>3.48</v>
      </c>
      <c r="AM30" s="58">
        <v>3.49</v>
      </c>
      <c r="AN30" s="58">
        <v>3.5</v>
      </c>
      <c r="AO30" s="58">
        <v>3.51</v>
      </c>
      <c r="AP30" s="58">
        <v>3.53</v>
      </c>
      <c r="AQ30" s="58">
        <v>3.54</v>
      </c>
      <c r="AR30" s="58">
        <v>3.54</v>
      </c>
      <c r="AS30" s="58">
        <v>3.55</v>
      </c>
      <c r="AT30" s="58">
        <v>3.56</v>
      </c>
      <c r="AU30" s="58">
        <v>3.57</v>
      </c>
      <c r="AV30" s="58">
        <v>3.57</v>
      </c>
      <c r="AW30" s="58">
        <v>3.58</v>
      </c>
      <c r="AX30" s="58">
        <v>3.58</v>
      </c>
      <c r="AY30" s="58">
        <v>3.58</v>
      </c>
      <c r="AZ30" s="58">
        <v>3.58</v>
      </c>
    </row>
    <row r="31" spans="1:52" ht="16.5" customHeight="1">
      <c r="A31" s="30"/>
      <c r="B31" s="60" t="s">
        <v>17</v>
      </c>
      <c r="C31" s="60"/>
      <c r="D31" s="60"/>
      <c r="E31" s="60"/>
      <c r="F31" s="62">
        <f>SUM(F28:F30)</f>
        <v>239.99999999978172</v>
      </c>
      <c r="G31" s="65"/>
      <c r="H31" s="65"/>
      <c r="I31" s="65"/>
      <c r="J31" s="65"/>
      <c r="K31" s="65"/>
      <c r="L31" s="12">
        <f>SUM(L28:L30)</f>
        <v>660.0000000010898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12">
        <f>SUM(X28:X30)</f>
        <v>379.99999999836297</v>
      </c>
      <c r="Y31" s="65"/>
      <c r="Z31" s="65"/>
      <c r="AA31" s="62"/>
      <c r="AB31" s="35"/>
      <c r="AC31" s="35"/>
      <c r="AD31" s="35"/>
      <c r="AE31" s="35"/>
      <c r="AF31" s="70"/>
      <c r="AG31" s="35"/>
      <c r="AH31" s="35"/>
      <c r="AI31" s="35"/>
      <c r="AJ31" s="35"/>
      <c r="AK31" s="35"/>
      <c r="AL31" s="70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70"/>
      <c r="AY31" s="35"/>
      <c r="AZ31" s="35"/>
    </row>
    <row r="32" spans="1:52" ht="24.75" customHeight="1">
      <c r="A32" s="30"/>
      <c r="B32" s="60" t="s">
        <v>15</v>
      </c>
      <c r="C32" s="60"/>
      <c r="D32" s="60"/>
      <c r="E32" s="60"/>
      <c r="F32" s="62">
        <f>F27-F31</f>
        <v>-239.99999999978172</v>
      </c>
      <c r="G32" s="65"/>
      <c r="H32" s="65"/>
      <c r="I32" s="65"/>
      <c r="J32" s="65"/>
      <c r="K32" s="65"/>
      <c r="L32" s="12">
        <f>L27-L31</f>
        <v>-60.0000000016355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12">
        <f>X27-X31</f>
        <v>-79.99999999863581</v>
      </c>
      <c r="Y32" s="65"/>
      <c r="Z32" s="65"/>
      <c r="AA32" s="62"/>
      <c r="AB32" s="60"/>
      <c r="AC32" s="60"/>
      <c r="AD32" s="60"/>
      <c r="AE32" s="60"/>
      <c r="AF32" s="61"/>
      <c r="AG32" s="60"/>
      <c r="AH32" s="60"/>
      <c r="AI32" s="60"/>
      <c r="AJ32" s="60"/>
      <c r="AK32" s="60"/>
      <c r="AL32" s="61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60"/>
      <c r="AZ32" s="60"/>
    </row>
    <row r="33" spans="1:52" ht="24.75" customHeight="1">
      <c r="A33" s="30"/>
      <c r="B33" s="66" t="s">
        <v>21</v>
      </c>
      <c r="C33" s="67"/>
      <c r="D33" s="67"/>
      <c r="E33" s="67"/>
      <c r="F33" s="68"/>
      <c r="G33" s="67"/>
      <c r="H33" s="67"/>
      <c r="I33" s="67"/>
      <c r="J33" s="67"/>
      <c r="K33" s="67"/>
      <c r="L33" s="68"/>
      <c r="M33" s="67"/>
      <c r="N33" s="69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7"/>
      <c r="Z33" s="69"/>
      <c r="AA33" s="68"/>
      <c r="AB33" s="60"/>
      <c r="AC33" s="60"/>
      <c r="AD33" s="60"/>
      <c r="AE33" s="60"/>
      <c r="AF33" s="61"/>
      <c r="AG33" s="60"/>
      <c r="AH33" s="60"/>
      <c r="AI33" s="60"/>
      <c r="AJ33" s="60"/>
      <c r="AK33" s="60"/>
      <c r="AL33" s="61"/>
      <c r="AM33" s="60"/>
      <c r="AN33" s="60"/>
      <c r="AO33" s="60"/>
      <c r="AP33" s="35"/>
      <c r="AQ33" s="60"/>
      <c r="AR33" s="60"/>
      <c r="AS33" s="60"/>
      <c r="AT33" s="60"/>
      <c r="AU33" s="60"/>
      <c r="AV33" s="60"/>
      <c r="AW33" s="60"/>
      <c r="AX33" s="61"/>
      <c r="AY33" s="60"/>
      <c r="AZ33" s="60"/>
    </row>
    <row r="35" ht="12.75">
      <c r="C35" s="5" t="s">
        <v>24</v>
      </c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ODS_Chief_</dc:creator>
  <cp:keywords/>
  <dc:description/>
  <cp:lastModifiedBy>drozhzhinova0220</cp:lastModifiedBy>
  <cp:lastPrinted>2013-07-17T06:41:20Z</cp:lastPrinted>
  <dcterms:created xsi:type="dcterms:W3CDTF">2009-06-15T11:46:45Z</dcterms:created>
  <dcterms:modified xsi:type="dcterms:W3CDTF">2019-01-10T05:46:57Z</dcterms:modified>
  <cp:category/>
  <cp:version/>
  <cp:contentType/>
  <cp:contentStatus/>
</cp:coreProperties>
</file>