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вода" sheetId="1" r:id="rId1"/>
    <sheet name="водоотв" sheetId="4" r:id="rId2"/>
    <sheet name="титул" sheetId="2" r:id="rId3"/>
    <sheet name="Лист3" sheetId="3" r:id="rId4"/>
  </sheets>
  <externalReferences>
    <externalReference r:id="rId5"/>
  </externalReferences>
  <definedNames>
    <definedName name="double_rate_tariff">[1]Титульный!$F$34</definedName>
    <definedName name="kind_group_rates">[1]TEHSHEET!$S$4:$S$8</definedName>
    <definedName name="kind_of_control_method">[1]TEHSHEET!$K$2:$K$7</definedName>
    <definedName name="kind_of_NDS">[1]TEHSHEET!$H$2:$H$4</definedName>
    <definedName name="kind_of_NDS_tariff">[1]TEHSHEET!$H$7:$H$8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24519"/>
</workbook>
</file>

<file path=xl/calcChain.xml><?xml version="1.0" encoding="utf-8"?>
<calcChain xmlns="http://schemas.openxmlformats.org/spreadsheetml/2006/main">
  <c r="E22" i="1"/>
  <c r="F22"/>
  <c r="G22"/>
  <c r="H22"/>
  <c r="D22"/>
  <c r="F21" i="4"/>
  <c r="G21"/>
  <c r="H21"/>
  <c r="I21"/>
  <c r="E21"/>
  <c r="C15" i="1"/>
  <c r="C12" s="1"/>
  <c r="B4" i="2"/>
  <c r="C25" i="1"/>
  <c r="C26"/>
  <c r="C24"/>
  <c r="C17"/>
  <c r="C16"/>
</calcChain>
</file>

<file path=xl/sharedStrings.xml><?xml version="1.0" encoding="utf-8"?>
<sst xmlns="http://schemas.openxmlformats.org/spreadsheetml/2006/main" count="245" uniqueCount="127">
  <si>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</si>
  <si>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</si>
  <si>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</si>
  <si>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</si>
  <si>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</si>
  <si>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</si>
  <si>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</si>
  <si>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</si>
  <si>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</si>
  <si>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</si>
  <si>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</si>
  <si>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Раскрытие информации в соответствии с формой 2.14 Приказа ФСТ России N 129 от 15 мая 2013 г.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</si>
  <si>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</si>
  <si>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</si>
  <si>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</si>
  <si>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</si>
  <si>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</si>
  <si>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</si>
  <si>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метод индексации установленных тарифов</t>
  </si>
  <si>
    <t>1.3</t>
  </si>
  <si>
    <t>Расчетная величина тарифов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</si>
  <si>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</si>
  <si>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</si>
  <si>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</si>
  <si>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</si>
  <si>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</si>
  <si>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</si>
  <si>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</si>
  <si>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с 01.01.2018 по 31.12.2018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</si>
  <si>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</si>
  <si>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</si>
  <si>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</si>
  <si>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</si>
  <si>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</si>
  <si>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</si>
  <si>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</si>
  <si>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Раскрытие информации в соответствии с формой 2.13 Приказа ФСТ России N 129 от 15 мая 2013 г.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</si>
  <si>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</si>
  <si>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</si>
  <si>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</si>
  <si>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нет</t>
  </si>
  <si>
    <t>2.2</t>
  </si>
  <si>
    <t>Место размещения положения о закупках регулируемой организации</t>
  </si>
  <si>
    <t>2.3</t>
  </si>
  <si>
    <t>Cведения о планировании закупочных процедур и результатах их проведения</t>
  </si>
  <si>
    <t>Добавить сведения</t>
  </si>
  <si>
    <t>1.3.1</t>
  </si>
  <si>
    <t>6</t>
  </si>
  <si>
    <t>7</t>
  </si>
  <si>
    <t>8</t>
  </si>
  <si>
    <t>9</t>
  </si>
  <si>
    <t>2019 г.</t>
  </si>
  <si>
    <t>2020 г.</t>
  </si>
  <si>
    <t>2021 г.</t>
  </si>
  <si>
    <t>2022 г.</t>
  </si>
  <si>
    <t>2023 г.</t>
  </si>
  <si>
    <t>с 01.01.2019 г. по 31.12.2019 г.</t>
  </si>
  <si>
    <t>с 01.01.2020 г. по 31.12.2020 г.</t>
  </si>
  <si>
    <t>с 01.01.2021 г. по 31.12.2021 г.</t>
  </si>
  <si>
    <t>с 01.01.2022 г. по 31.12.2022 г.</t>
  </si>
  <si>
    <t>с 01.01.2023 г. по 31.12.2023 г.</t>
  </si>
  <si>
    <t>Положение о закупках АО "Протон" 2016.pdf</t>
  </si>
  <si>
    <t>не планируется, согласно п. 2.1 223 ФЗ от 18.07.2011 г.</t>
  </si>
  <si>
    <t>Сайт АО "Протон" ТСО Личный кабинет http://www.proton-orel.ru/lk/index.php?action=page&amp;page_id=30</t>
  </si>
  <si>
    <t>с 01.01.2019 по 31.12.2023</t>
  </si>
  <si>
    <t>Субъект РФ</t>
  </si>
  <si>
    <t>Орловская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</si>
  <si>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</si>
  <si>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</si>
  <si>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</si>
  <si>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</si>
  <si>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</si>
  <si>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</si>
  <si>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</si>
  <si>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</si>
  <si>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</si>
  <si>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АО "Протон"</t>
  </si>
  <si>
    <t>Наименование филиала</t>
  </si>
  <si>
    <t>ИНН</t>
  </si>
  <si>
    <t>5753018359</t>
  </si>
  <si>
    <t>КПП</t>
  </si>
  <si>
    <t>575301001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</si>
  <si>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</si>
  <si>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</si>
  <si>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</si>
  <si>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</si>
  <si>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</si>
  <si>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да</t>
  </si>
  <si>
    <t>тариф на питьевую воду (питьевое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</si>
  <si>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</si>
  <si>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</si>
  <si>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</si>
  <si>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</si>
  <si>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Дата заявления об установлении цен (тарифов)</t>
  </si>
  <si>
    <t>Номер заявления об установлении цен (тарифов)</t>
  </si>
  <si>
    <t>Адрес регулируемой организации</t>
  </si>
  <si>
    <t>Юридический адрес</t>
  </si>
  <si>
    <t>РФ 302040; г. Орел, ул. Лескова, д. 19</t>
  </si>
  <si>
    <t>Почтовый адрес</t>
  </si>
  <si>
    <t>Руководитель</t>
  </si>
  <si>
    <t>Фамилия, имя, отчество</t>
  </si>
  <si>
    <t>Меньшов Вячеслав Валентинович</t>
  </si>
  <si>
    <t>(код) номер телефона</t>
  </si>
  <si>
    <t>(4862) 41-44-10</t>
  </si>
  <si>
    <t>Главный бухгалтер</t>
  </si>
  <si>
    <t>Волченко Виктория Станиславовна</t>
  </si>
  <si>
    <t>Должностное лицо, ответственное за составление формы</t>
  </si>
  <si>
    <t>Щекотихин Евгений Николаевич</t>
  </si>
  <si>
    <t>Должность</t>
  </si>
  <si>
    <t>Заместитель главного энергетика</t>
  </si>
  <si>
    <t>(4862) 498-550</t>
  </si>
  <si>
    <t>e-mail</t>
  </si>
  <si>
    <t>Nixrom-90@mail.ru</t>
  </si>
  <si>
    <t>01.01.2019</t>
  </si>
  <si>
    <t>31.12.2023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</si>
  <si>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</si>
  <si>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Раскрытие информации в соответствии с формой 3.12 Приказа ФСТ России N 129 от 15 мая 2013 г.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</si>
  <si>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</si>
  <si>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1.3.1.1</t>
  </si>
  <si>
    <t>потребление, руб/м3</t>
  </si>
  <si>
    <t>1.3.1.2</t>
  </si>
  <si>
    <t>содержание,  тыс руб в месяц/м3/час</t>
  </si>
  <si>
    <t>Годовой объем отпущенной в сеть воды, тыс м3</t>
  </si>
  <si>
    <t>Раскрытие информации в соответствии с формой 3.11 Приказа ФСТ России N 129 от 15 мая 2013 г.</t>
  </si>
  <si>
    <t>с 01.01.2019 по 31.12.2023, руб/куб.м.</t>
  </si>
  <si>
    <t>АО "Протон" на 2019 - 2023 г.г.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</si>
  <si>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 АО "Протон" на 2019 - 2023 г.г.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</si>
</sst>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indexed="60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b/>
      <sz val="10"/>
      <name val="Tahoma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/>
    <xf numFmtId="0" fontId="21" fillId="0" borderId="0"/>
    <xf numFmtId="0" fontId="23" fillId="0" borderId="0" applyBorder="0">
      <alignment horizontal="center" vertical="center" wrapText="1"/>
    </xf>
    <xf numFmtId="0" fontId="24" fillId="0" borderId="13" applyBorder="0">
      <alignment horizontal="center" vertic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>
      <alignment horizontal="left" vertical="center"/>
    </xf>
    <xf numFmtId="0" fontId="17" fillId="0" borderId="0"/>
    <xf numFmtId="0" fontId="31" fillId="0" borderId="0"/>
    <xf numFmtId="165" fontId="31" fillId="0" borderId="0"/>
    <xf numFmtId="0" fontId="45" fillId="0" borderId="0"/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0" fontId="22" fillId="0" borderId="28" applyNumberFormat="0" applyAlignment="0">
      <protection locked="0"/>
    </xf>
    <xf numFmtId="164" fontId="32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22" fillId="38" borderId="28" applyNumberFormat="0" applyAlignment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3" fillId="0" borderId="0"/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49" fontId="44" fillId="39" borderId="29" applyNumberFormat="0">
      <alignment horizontal="center" vertical="center"/>
    </xf>
    <xf numFmtId="0" fontId="35" fillId="40" borderId="28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3" fillId="41" borderId="0" applyNumberFormat="0" applyBorder="0" applyAlignment="0">
      <alignment horizontal="left" vertical="center"/>
    </xf>
    <xf numFmtId="4" fontId="19" fillId="34" borderId="30" applyBorder="0">
      <alignment horizontal="right"/>
    </xf>
    <xf numFmtId="49" fontId="19" fillId="0" borderId="0" applyBorder="0">
      <alignment vertical="top"/>
    </xf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46" fillId="0" borderId="0"/>
    <xf numFmtId="0" fontId="1" fillId="0" borderId="0"/>
    <xf numFmtId="0" fontId="17" fillId="0" borderId="0"/>
    <xf numFmtId="49" fontId="19" fillId="0" borderId="0" applyBorder="0">
      <alignment vertical="top"/>
    </xf>
    <xf numFmtId="0" fontId="17" fillId="0" borderId="0"/>
    <xf numFmtId="0" fontId="43" fillId="41" borderId="0" applyNumberFormat="0" applyBorder="0" applyAlignment="0">
      <alignment horizontal="left" vertical="center"/>
    </xf>
    <xf numFmtId="0" fontId="43" fillId="41" borderId="0" applyNumberFormat="0" applyBorder="0" applyAlignment="0">
      <alignment horizontal="left" vertical="center"/>
    </xf>
    <xf numFmtId="0" fontId="17" fillId="0" borderId="0"/>
    <xf numFmtId="0" fontId="17" fillId="0" borderId="0"/>
    <xf numFmtId="49" fontId="19" fillId="41" borderId="0" applyBorder="0">
      <alignment vertical="top"/>
    </xf>
    <xf numFmtId="49" fontId="19" fillId="41" borderId="0" applyBorder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0" borderId="0"/>
    <xf numFmtId="4" fontId="19" fillId="35" borderId="0" applyBorder="0">
      <alignment horizontal="right"/>
    </xf>
    <xf numFmtId="4" fontId="19" fillId="35" borderId="31" applyBorder="0">
      <alignment horizontal="right"/>
    </xf>
    <xf numFmtId="0" fontId="19" fillId="7" borderId="8" applyNumberFormat="0" applyFont="0" applyAlignment="0" applyProtection="0"/>
    <xf numFmtId="0" fontId="35" fillId="40" borderId="28" applyNumberFormat="0" applyAlignment="0" applyProtection="0"/>
    <xf numFmtId="0" fontId="35" fillId="40" borderId="28" applyNumberFormat="0" applyAlignment="0" applyProtection="0"/>
    <xf numFmtId="0" fontId="17" fillId="0" borderId="0"/>
    <xf numFmtId="0" fontId="35" fillId="40" borderId="28" applyNumberFormat="0" applyAlignment="0" applyProtection="0"/>
    <xf numFmtId="0" fontId="17" fillId="0" borderId="0"/>
    <xf numFmtId="0" fontId="43" fillId="41" borderId="0" applyNumberFormat="0" applyBorder="0" applyAlignment="0">
      <alignment horizontal="left" vertical="center"/>
    </xf>
    <xf numFmtId="0" fontId="17" fillId="0" borderId="0"/>
    <xf numFmtId="0" fontId="43" fillId="41" borderId="0" applyNumberFormat="0" applyBorder="0" applyAlignment="0">
      <alignment horizontal="left" vertical="center"/>
    </xf>
    <xf numFmtId="49" fontId="19" fillId="0" borderId="0" applyBorder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32">
    <xf numFmtId="0" fontId="0" fillId="0" borderId="0" xfId="0"/>
    <xf numFmtId="0" fontId="18" fillId="32" borderId="0" xfId="40" applyFont="1" applyFill="1" applyBorder="1" applyAlignment="1" applyProtection="1">
      <alignment vertical="center" wrapText="1"/>
    </xf>
    <xf numFmtId="0" fontId="19" fillId="32" borderId="0" xfId="40" applyFont="1" applyFill="1" applyBorder="1" applyAlignment="1" applyProtection="1">
      <alignment vertical="center" wrapText="1"/>
    </xf>
    <xf numFmtId="0" fontId="19" fillId="32" borderId="0" xfId="40" applyFont="1" applyFill="1" applyBorder="1" applyAlignment="1" applyProtection="1">
      <alignment horizontal="right" vertical="center" wrapText="1"/>
    </xf>
    <xf numFmtId="0" fontId="20" fillId="32" borderId="0" xfId="40" applyFont="1" applyFill="1" applyBorder="1" applyAlignment="1" applyProtection="1">
      <alignment horizontal="right" vertical="center"/>
    </xf>
    <xf numFmtId="0" fontId="19" fillId="32" borderId="0" xfId="40" applyFont="1" applyFill="1" applyBorder="1" applyAlignment="1" applyProtection="1">
      <alignment horizontal="center" vertical="center" wrapText="1"/>
    </xf>
    <xf numFmtId="0" fontId="24" fillId="32" borderId="0" xfId="40" applyFont="1" applyFill="1" applyBorder="1" applyAlignment="1" applyProtection="1">
      <alignment horizontal="center" vertical="center" wrapText="1"/>
    </xf>
    <xf numFmtId="0" fontId="19" fillId="32" borderId="12" xfId="40" applyFont="1" applyFill="1" applyBorder="1" applyAlignment="1" applyProtection="1">
      <alignment horizontal="center" vertical="center" wrapText="1"/>
    </xf>
    <xf numFmtId="0" fontId="0" fillId="0" borderId="12" xfId="43" applyFont="1" applyFill="1" applyBorder="1" applyAlignment="1" applyProtection="1">
      <alignment horizontal="center" vertical="center" wrapText="1"/>
    </xf>
    <xf numFmtId="49" fontId="25" fillId="32" borderId="15" xfId="43" applyNumberFormat="1" applyFont="1" applyFill="1" applyBorder="1" applyAlignment="1" applyProtection="1">
      <alignment horizontal="center" vertical="center" wrapText="1"/>
    </xf>
    <xf numFmtId="49" fontId="19" fillId="32" borderId="16" xfId="43" applyNumberFormat="1" applyFont="1" applyFill="1" applyBorder="1" applyAlignment="1" applyProtection="1">
      <alignment horizontal="left" vertical="center" indent="1"/>
    </xf>
    <xf numFmtId="49" fontId="19" fillId="32" borderId="17" xfId="43" applyNumberFormat="1" applyFont="1" applyFill="1" applyBorder="1" applyAlignment="1" applyProtection="1">
      <alignment horizontal="left" vertical="center" indent="1"/>
    </xf>
    <xf numFmtId="49" fontId="19" fillId="32" borderId="18" xfId="43" applyNumberFormat="1" applyFont="1" applyFill="1" applyBorder="1" applyAlignment="1" applyProtection="1">
      <alignment horizontal="left" vertical="center" indent="1"/>
    </xf>
    <xf numFmtId="49" fontId="0" fillId="32" borderId="19" xfId="40" applyNumberFormat="1" applyFont="1" applyFill="1" applyBorder="1" applyAlignment="1" applyProtection="1">
      <alignment horizontal="center" vertical="center" wrapText="1"/>
    </xf>
    <xf numFmtId="0" fontId="19" fillId="0" borderId="19" xfId="40" applyFont="1" applyFill="1" applyBorder="1" applyAlignment="1" applyProtection="1">
      <alignment horizontal="left" vertical="center" wrapText="1"/>
    </xf>
    <xf numFmtId="0" fontId="26" fillId="0" borderId="19" xfId="40" applyFont="1" applyFill="1" applyBorder="1" applyAlignment="1" applyProtection="1">
      <alignment vertical="center" wrapText="1"/>
    </xf>
    <xf numFmtId="0" fontId="19" fillId="0" borderId="20" xfId="40" applyFont="1" applyFill="1" applyBorder="1" applyAlignment="1" applyProtection="1">
      <alignment horizontal="left" vertical="center" wrapText="1"/>
    </xf>
    <xf numFmtId="0" fontId="26" fillId="0" borderId="19" xfId="40" applyFont="1" applyFill="1" applyBorder="1" applyAlignment="1" applyProtection="1">
      <alignment horizontal="left" vertical="center" wrapText="1"/>
    </xf>
    <xf numFmtId="0" fontId="0" fillId="0" borderId="19" xfId="40" applyFont="1" applyFill="1" applyBorder="1" applyAlignment="1" applyProtection="1">
      <alignment horizontal="left" vertical="center" wrapText="1" indent="1"/>
    </xf>
    <xf numFmtId="49" fontId="27" fillId="33" borderId="19" xfId="44" applyNumberFormat="1" applyFont="1" applyFill="1" applyBorder="1" applyAlignment="1" applyProtection="1">
      <alignment horizontal="left" vertical="center" wrapText="1"/>
      <protection locked="0"/>
    </xf>
    <xf numFmtId="49" fontId="19" fillId="34" borderId="19" xfId="40" applyNumberFormat="1" applyFont="1" applyFill="1" applyBorder="1" applyAlignment="1" applyProtection="1">
      <alignment horizontal="left" vertical="center" wrapText="1"/>
      <protection locked="0"/>
    </xf>
    <xf numFmtId="0" fontId="26" fillId="32" borderId="21" xfId="40" applyFont="1" applyFill="1" applyBorder="1" applyAlignment="1" applyProtection="1">
      <alignment vertical="center" wrapText="1"/>
    </xf>
    <xf numFmtId="0" fontId="0" fillId="0" borderId="19" xfId="40" applyFont="1" applyFill="1" applyBorder="1" applyAlignment="1" applyProtection="1">
      <alignment horizontal="left" vertical="center" wrapText="1" indent="2"/>
    </xf>
    <xf numFmtId="0" fontId="19" fillId="33" borderId="19" xfId="40" applyNumberFormat="1" applyFont="1" applyFill="1" applyBorder="1" applyAlignment="1" applyProtection="1">
      <alignment horizontal="left" vertical="center" wrapText="1"/>
      <protection locked="0"/>
    </xf>
    <xf numFmtId="49" fontId="26" fillId="0" borderId="19" xfId="40" applyNumberFormat="1" applyFont="1" applyFill="1" applyBorder="1" applyAlignment="1" applyProtection="1">
      <alignment horizontal="center" vertical="center" wrapText="1"/>
    </xf>
    <xf numFmtId="0" fontId="26" fillId="0" borderId="19" xfId="40" applyFont="1" applyFill="1" applyBorder="1" applyAlignment="1" applyProtection="1">
      <alignment horizontal="left" vertical="center" wrapText="1" indent="2"/>
    </xf>
    <xf numFmtId="4" fontId="26" fillId="32" borderId="21" xfId="40" applyNumberFormat="1" applyFont="1" applyFill="1" applyBorder="1" applyAlignment="1" applyProtection="1">
      <alignment horizontal="right" vertical="center" wrapText="1"/>
    </xf>
    <xf numFmtId="49" fontId="26" fillId="32" borderId="19" xfId="40" applyNumberFormat="1" applyFont="1" applyFill="1" applyBorder="1" applyAlignment="1" applyProtection="1">
      <alignment horizontal="left" vertical="center" wrapText="1"/>
    </xf>
    <xf numFmtId="4" fontId="19" fillId="33" borderId="19" xfId="40" applyNumberFormat="1" applyFont="1" applyFill="1" applyBorder="1" applyAlignment="1" applyProtection="1">
      <alignment horizontal="right" vertical="center" wrapText="1"/>
      <protection locked="0"/>
    </xf>
    <xf numFmtId="0" fontId="26" fillId="32" borderId="19" xfId="40" applyFont="1" applyFill="1" applyBorder="1" applyAlignment="1" applyProtection="1">
      <alignment horizontal="left" vertical="center" wrapText="1"/>
    </xf>
    <xf numFmtId="0" fontId="0" fillId="32" borderId="19" xfId="40" applyNumberFormat="1" applyFont="1" applyFill="1" applyBorder="1" applyAlignment="1" applyProtection="1">
      <alignment horizontal="center" vertical="center" wrapText="1"/>
    </xf>
    <xf numFmtId="0" fontId="0" fillId="0" borderId="19" xfId="40" applyFont="1" applyFill="1" applyBorder="1" applyAlignment="1" applyProtection="1">
      <alignment horizontal="left" vertical="center" wrapText="1" indent="3"/>
    </xf>
    <xf numFmtId="4" fontId="19" fillId="32" borderId="19" xfId="40" applyNumberFormat="1" applyFont="1" applyFill="1" applyBorder="1" applyAlignment="1" applyProtection="1">
      <alignment horizontal="right" vertical="center" wrapText="1"/>
    </xf>
    <xf numFmtId="0" fontId="19" fillId="32" borderId="19" xfId="40" applyFont="1" applyFill="1" applyBorder="1" applyAlignment="1" applyProtection="1">
      <alignment horizontal="left" vertical="center" wrapText="1"/>
    </xf>
    <xf numFmtId="49" fontId="19" fillId="32" borderId="19" xfId="40" applyNumberFormat="1" applyFont="1" applyFill="1" applyBorder="1" applyAlignment="1" applyProtection="1">
      <alignment horizontal="left" vertical="center" wrapText="1"/>
    </xf>
    <xf numFmtId="4" fontId="0" fillId="35" borderId="19" xfId="40" applyNumberFormat="1" applyFont="1" applyFill="1" applyBorder="1" applyAlignment="1" applyProtection="1">
      <alignment horizontal="right" vertical="center" wrapText="1"/>
    </xf>
    <xf numFmtId="4" fontId="26" fillId="0" borderId="21" xfId="40" applyNumberFormat="1" applyFont="1" applyFill="1" applyBorder="1" applyAlignment="1" applyProtection="1">
      <alignment horizontal="right" vertical="center" wrapText="1"/>
    </xf>
    <xf numFmtId="49" fontId="26" fillId="0" borderId="19" xfId="40" applyNumberFormat="1" applyFont="1" applyFill="1" applyBorder="1" applyAlignment="1" applyProtection="1">
      <alignment horizontal="left" vertical="center" wrapText="1"/>
    </xf>
    <xf numFmtId="0" fontId="19" fillId="0" borderId="19" xfId="40" applyFont="1" applyFill="1" applyBorder="1" applyAlignment="1" applyProtection="1">
      <alignment vertical="center" wrapText="1"/>
    </xf>
    <xf numFmtId="4" fontId="19" fillId="33" borderId="21" xfId="40" applyNumberFormat="1" applyFont="1" applyFill="1" applyBorder="1" applyAlignment="1" applyProtection="1">
      <alignment horizontal="right" vertical="center" wrapText="1"/>
      <protection locked="0"/>
    </xf>
    <xf numFmtId="49" fontId="0" fillId="34" borderId="1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40" applyFont="1" applyFill="1" applyBorder="1" applyAlignment="1" applyProtection="1">
      <alignment horizontal="left" vertical="center" wrapText="1"/>
    </xf>
    <xf numFmtId="49" fontId="0" fillId="33" borderId="19" xfId="40" applyNumberFormat="1" applyFont="1" applyFill="1" applyBorder="1" applyAlignment="1" applyProtection="1">
      <alignment horizontal="left" vertical="center" wrapText="1"/>
      <protection locked="0"/>
    </xf>
    <xf numFmtId="49" fontId="27" fillId="34" borderId="19" xfId="44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>
      <alignment vertical="top"/>
    </xf>
    <xf numFmtId="49" fontId="28" fillId="36" borderId="22" xfId="0" applyNumberFormat="1" applyFont="1" applyFill="1" applyBorder="1" applyAlignment="1" applyProtection="1">
      <alignment horizontal="center" vertical="center"/>
    </xf>
    <xf numFmtId="49" fontId="28" fillId="36" borderId="20" xfId="0" applyNumberFormat="1" applyFont="1" applyFill="1" applyBorder="1" applyAlignment="1" applyProtection="1">
      <alignment horizontal="left" vertical="center"/>
    </xf>
    <xf numFmtId="49" fontId="28" fillId="36" borderId="23" xfId="0" applyNumberFormat="1" applyFont="1" applyFill="1" applyBorder="1" applyAlignment="1" applyProtection="1">
      <alignment horizontal="left" vertical="center"/>
    </xf>
    <xf numFmtId="0" fontId="26" fillId="0" borderId="20" xfId="40" applyFont="1" applyFill="1" applyBorder="1" applyAlignment="1" applyProtection="1">
      <alignment vertical="center" wrapText="1"/>
    </xf>
    <xf numFmtId="2" fontId="0" fillId="32" borderId="19" xfId="40" applyNumberFormat="1" applyFont="1" applyFill="1" applyBorder="1" applyAlignment="1" applyProtection="1">
      <alignment horizontal="center" vertical="center" wrapText="1"/>
    </xf>
    <xf numFmtId="2" fontId="26" fillId="0" borderId="19" xfId="40" applyNumberFormat="1" applyFont="1" applyFill="1" applyBorder="1" applyAlignment="1" applyProtection="1">
      <alignment horizontal="center" vertical="center" wrapText="1"/>
    </xf>
    <xf numFmtId="2" fontId="19" fillId="32" borderId="16" xfId="43" applyNumberFormat="1" applyFont="1" applyFill="1" applyBorder="1" applyAlignment="1" applyProtection="1">
      <alignment horizontal="left" vertical="center" indent="1"/>
    </xf>
    <xf numFmtId="0" fontId="0" fillId="0" borderId="0" xfId="43" applyFont="1" applyFill="1" applyBorder="1" applyAlignment="1" applyProtection="1">
      <alignment horizontal="center" vertical="center" wrapText="1"/>
    </xf>
    <xf numFmtId="0" fontId="26" fillId="0" borderId="0" xfId="45" applyFont="1" applyAlignment="1" applyProtection="1">
      <alignment vertical="center" wrapText="1"/>
    </xf>
    <xf numFmtId="0" fontId="19" fillId="0" borderId="0" xfId="45" applyFont="1" applyAlignment="1" applyProtection="1">
      <alignment vertical="center" wrapText="1"/>
    </xf>
    <xf numFmtId="0" fontId="19" fillId="0" borderId="0" xfId="45" applyFont="1" applyBorder="1" applyAlignment="1" applyProtection="1">
      <alignment vertical="center" wrapText="1"/>
    </xf>
    <xf numFmtId="0" fontId="19" fillId="0" borderId="0" xfId="45" applyFont="1" applyAlignment="1" applyProtection="1">
      <alignment horizontal="right" vertical="center"/>
    </xf>
    <xf numFmtId="0" fontId="19" fillId="32" borderId="0" xfId="45" applyFont="1" applyFill="1" applyBorder="1" applyAlignment="1" applyProtection="1">
      <alignment horizontal="right" vertical="center" wrapText="1" indent="1"/>
    </xf>
    <xf numFmtId="0" fontId="30" fillId="32" borderId="0" xfId="45" applyFont="1" applyFill="1" applyBorder="1" applyAlignment="1" applyProtection="1">
      <alignment horizontal="center" vertical="center" wrapText="1"/>
    </xf>
    <xf numFmtId="0" fontId="0" fillId="35" borderId="19" xfId="45" applyFont="1" applyFill="1" applyBorder="1" applyAlignment="1" applyProtection="1">
      <alignment horizontal="center" vertical="center"/>
    </xf>
    <xf numFmtId="0" fontId="19" fillId="32" borderId="0" xfId="45" applyNumberFormat="1" applyFont="1" applyFill="1" applyBorder="1" applyAlignment="1" applyProtection="1">
      <alignment horizontal="center" vertical="center" wrapText="1"/>
    </xf>
    <xf numFmtId="0" fontId="0" fillId="32" borderId="27" xfId="45" applyFont="1" applyFill="1" applyBorder="1" applyAlignment="1" applyProtection="1">
      <alignment horizontal="right" vertical="center" wrapText="1" indent="1"/>
    </xf>
    <xf numFmtId="49" fontId="0" fillId="35" borderId="19" xfId="45" applyNumberFormat="1" applyFont="1" applyFill="1" applyBorder="1" applyAlignment="1" applyProtection="1">
      <alignment horizontal="center" vertical="center" wrapText="1"/>
    </xf>
    <xf numFmtId="49" fontId="19" fillId="37" borderId="19" xfId="46" applyNumberFormat="1" applyFont="1" applyFill="1" applyBorder="1" applyAlignment="1" applyProtection="1">
      <alignment horizontal="center" vertical="center" wrapText="1"/>
    </xf>
    <xf numFmtId="0" fontId="0" fillId="32" borderId="0" xfId="45" applyFont="1" applyFill="1" applyBorder="1" applyAlignment="1" applyProtection="1">
      <alignment horizontal="center" vertical="center" wrapText="1"/>
    </xf>
    <xf numFmtId="49" fontId="0" fillId="37" borderId="19" xfId="46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45" applyFont="1" applyFill="1" applyBorder="1" applyAlignment="1" applyProtection="1">
      <alignment horizontal="right" vertical="center" wrapText="1" indent="1"/>
    </xf>
    <xf numFmtId="0" fontId="19" fillId="32" borderId="0" xfId="45" applyNumberFormat="1" applyFont="1" applyFill="1" applyBorder="1" applyAlignment="1" applyProtection="1">
      <alignment horizontal="right" vertical="center" wrapText="1" indent="1"/>
    </xf>
    <xf numFmtId="49" fontId="19" fillId="35" borderId="19" xfId="45" applyNumberFormat="1" applyFont="1" applyFill="1" applyBorder="1" applyAlignment="1" applyProtection="1">
      <alignment horizontal="center" vertical="center" wrapText="1"/>
    </xf>
    <xf numFmtId="0" fontId="0" fillId="32" borderId="0" xfId="45" applyNumberFormat="1" applyFont="1" applyFill="1" applyBorder="1" applyAlignment="1" applyProtection="1">
      <alignment horizontal="right" vertical="center" wrapText="1" indent="1"/>
    </xf>
    <xf numFmtId="49" fontId="19" fillId="0" borderId="19" xfId="45" applyNumberFormat="1" applyFont="1" applyFill="1" applyBorder="1" applyAlignment="1" applyProtection="1">
      <alignment horizontal="center" vertical="center" wrapText="1"/>
    </xf>
    <xf numFmtId="0" fontId="19" fillId="32" borderId="27" xfId="45" applyFont="1" applyFill="1" applyBorder="1" applyAlignment="1" applyProtection="1">
      <alignment horizontal="right" vertical="center" wrapText="1" indent="1"/>
    </xf>
    <xf numFmtId="0" fontId="19" fillId="33" borderId="19" xfId="45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45" applyNumberFormat="1" applyFont="1" applyFill="1" applyBorder="1" applyAlignment="1" applyProtection="1">
      <alignment horizontal="right" vertical="center" wrapText="1" indent="1"/>
    </xf>
    <xf numFmtId="0" fontId="0" fillId="33" borderId="19" xfId="45" applyNumberFormat="1" applyFont="1" applyFill="1" applyBorder="1" applyAlignment="1" applyProtection="1">
      <alignment horizontal="center" vertical="center" wrapText="1"/>
      <protection locked="0"/>
    </xf>
    <xf numFmtId="49" fontId="0" fillId="32" borderId="19" xfId="46" applyNumberFormat="1" applyFont="1" applyFill="1" applyBorder="1" applyAlignment="1" applyProtection="1">
      <alignment horizontal="center" vertical="center" wrapText="1"/>
      <protection locked="0"/>
    </xf>
    <xf numFmtId="49" fontId="19" fillId="32" borderId="19" xfId="45" applyNumberFormat="1" applyFont="1" applyFill="1" applyBorder="1" applyAlignment="1" applyProtection="1">
      <alignment horizontal="center" vertical="center" wrapText="1"/>
      <protection locked="0"/>
    </xf>
    <xf numFmtId="49" fontId="19" fillId="32" borderId="0" xfId="45" applyNumberFormat="1" applyFont="1" applyFill="1" applyBorder="1" applyAlignment="1" applyProtection="1">
      <alignment horizontal="right" vertical="center" wrapText="1" indent="1"/>
    </xf>
    <xf numFmtId="49" fontId="19" fillId="33" borderId="19" xfId="4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5" applyNumberFormat="1" applyFont="1" applyFill="1" applyBorder="1" applyAlignment="1" applyProtection="1">
      <alignment horizontal="center" vertical="top" wrapText="1"/>
    </xf>
    <xf numFmtId="49" fontId="0" fillId="33" borderId="19" xfId="45" applyNumberFormat="1" applyFont="1" applyFill="1" applyBorder="1" applyAlignment="1" applyProtection="1">
      <alignment horizontal="center" vertical="center" wrapText="1"/>
      <protection locked="0"/>
    </xf>
    <xf numFmtId="166" fontId="19" fillId="35" borderId="19" xfId="40" applyNumberFormat="1" applyFont="1" applyFill="1" applyBorder="1" applyAlignment="1" applyProtection="1">
      <alignment horizontal="right" vertical="center" wrapText="1"/>
    </xf>
    <xf numFmtId="0" fontId="19" fillId="32" borderId="0" xfId="40" applyFont="1" applyFill="1" applyBorder="1" applyAlignment="1" applyProtection="1">
      <alignment vertical="center" wrapText="1"/>
    </xf>
    <xf numFmtId="0" fontId="19" fillId="32" borderId="12" xfId="40" applyFont="1" applyFill="1" applyBorder="1" applyAlignment="1" applyProtection="1">
      <alignment horizontal="center" vertical="center" wrapText="1"/>
    </xf>
    <xf numFmtId="49" fontId="28" fillId="36" borderId="20" xfId="114" applyFont="1" applyFill="1" applyBorder="1" applyAlignment="1" applyProtection="1">
      <alignment horizontal="left" vertical="center"/>
    </xf>
    <xf numFmtId="49" fontId="28" fillId="36" borderId="23" xfId="114" applyFont="1" applyFill="1" applyBorder="1" applyAlignment="1" applyProtection="1">
      <alignment horizontal="left" vertical="center"/>
    </xf>
    <xf numFmtId="49" fontId="19" fillId="33" borderId="19" xfId="40" applyNumberFormat="1" applyFont="1" applyFill="1" applyBorder="1" applyAlignment="1" applyProtection="1">
      <alignment horizontal="left" vertical="center" wrapText="1"/>
      <protection locked="0"/>
    </xf>
    <xf numFmtId="0" fontId="19" fillId="32" borderId="0" xfId="40" applyFont="1" applyFill="1" applyBorder="1" applyAlignment="1" applyProtection="1">
      <alignment horizontal="center" vertical="center" wrapText="1"/>
    </xf>
    <xf numFmtId="0" fontId="19" fillId="0" borderId="19" xfId="40" applyFont="1" applyFill="1" applyBorder="1" applyAlignment="1" applyProtection="1">
      <alignment vertical="center" wrapText="1"/>
    </xf>
    <xf numFmtId="0" fontId="19" fillId="0" borderId="19" xfId="40" applyFont="1" applyFill="1" applyBorder="1" applyAlignment="1" applyProtection="1">
      <alignment horizontal="left" vertical="center" wrapText="1" indent="1"/>
    </xf>
    <xf numFmtId="0" fontId="19" fillId="0" borderId="19" xfId="40" applyFont="1" applyFill="1" applyBorder="1" applyAlignment="1" applyProtection="1">
      <alignment horizontal="left" vertical="center" wrapText="1"/>
    </xf>
    <xf numFmtId="49" fontId="28" fillId="36" borderId="22" xfId="114" applyFont="1" applyFill="1" applyBorder="1" applyAlignment="1" applyProtection="1">
      <alignment horizontal="center" vertical="center"/>
    </xf>
    <xf numFmtId="49" fontId="19" fillId="32" borderId="19" xfId="40" applyNumberFormat="1" applyFont="1" applyFill="1" applyBorder="1" applyAlignment="1" applyProtection="1">
      <alignment horizontal="center" vertical="center" wrapText="1"/>
    </xf>
    <xf numFmtId="4" fontId="19" fillId="33" borderId="19" xfId="40" applyNumberFormat="1" applyFont="1" applyFill="1" applyBorder="1" applyAlignment="1" applyProtection="1">
      <alignment horizontal="right" vertical="center" wrapText="1"/>
      <protection locked="0"/>
    </xf>
    <xf numFmtId="4" fontId="19" fillId="33" borderId="21" xfId="40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114" applyFont="1" applyBorder="1">
      <alignment vertical="top"/>
    </xf>
    <xf numFmtId="0" fontId="18" fillId="32" borderId="0" xfId="40" applyFont="1" applyFill="1" applyBorder="1" applyAlignment="1" applyProtection="1">
      <alignment vertical="center" wrapText="1"/>
    </xf>
    <xf numFmtId="49" fontId="26" fillId="0" borderId="19" xfId="40" applyNumberFormat="1" applyFont="1" applyFill="1" applyBorder="1" applyAlignment="1" applyProtection="1">
      <alignment horizontal="center" vertical="center" wrapText="1"/>
    </xf>
    <xf numFmtId="4" fontId="26" fillId="0" borderId="21" xfId="40" applyNumberFormat="1" applyFont="1" applyFill="1" applyBorder="1" applyAlignment="1" applyProtection="1">
      <alignment horizontal="right" vertical="center" wrapText="1"/>
    </xf>
    <xf numFmtId="0" fontId="26" fillId="0" borderId="19" xfId="40" applyFont="1" applyFill="1" applyBorder="1" applyAlignment="1" applyProtection="1">
      <alignment horizontal="left" vertical="center" wrapText="1" indent="2"/>
    </xf>
    <xf numFmtId="0" fontId="19" fillId="0" borderId="19" xfId="40" applyFont="1" applyFill="1" applyBorder="1" applyAlignment="1" applyProtection="1">
      <alignment horizontal="left" vertical="center" wrapText="1" indent="2"/>
    </xf>
    <xf numFmtId="0" fontId="19" fillId="0" borderId="19" xfId="40" applyFont="1" applyFill="1" applyBorder="1" applyAlignment="1" applyProtection="1">
      <alignment horizontal="left" vertical="center" wrapText="1" indent="3"/>
    </xf>
    <xf numFmtId="49" fontId="25" fillId="32" borderId="15" xfId="43" applyNumberFormat="1" applyFont="1" applyFill="1" applyBorder="1" applyAlignment="1" applyProtection="1">
      <alignment horizontal="center" vertical="center" wrapText="1"/>
    </xf>
    <xf numFmtId="0" fontId="19" fillId="32" borderId="19" xfId="40" applyNumberFormat="1" applyFont="1" applyFill="1" applyBorder="1" applyAlignment="1" applyProtection="1">
      <alignment horizontal="center" vertical="center" wrapText="1"/>
    </xf>
    <xf numFmtId="4" fontId="19" fillId="32" borderId="19" xfId="40" applyNumberFormat="1" applyFont="1" applyFill="1" applyBorder="1" applyAlignment="1" applyProtection="1">
      <alignment horizontal="right" vertical="center" wrapText="1"/>
    </xf>
    <xf numFmtId="0" fontId="26" fillId="0" borderId="19" xfId="40" applyFont="1" applyFill="1" applyBorder="1" applyAlignment="1" applyProtection="1">
      <alignment vertical="center" wrapText="1"/>
    </xf>
    <xf numFmtId="0" fontId="26" fillId="32" borderId="21" xfId="40" applyFont="1" applyFill="1" applyBorder="1" applyAlignment="1" applyProtection="1">
      <alignment vertical="center" wrapText="1"/>
    </xf>
    <xf numFmtId="4" fontId="26" fillId="32" borderId="21" xfId="40" applyNumberFormat="1" applyFont="1" applyFill="1" applyBorder="1" applyAlignment="1" applyProtection="1">
      <alignment horizontal="right" vertical="center" wrapText="1"/>
    </xf>
    <xf numFmtId="0" fontId="19" fillId="0" borderId="20" xfId="40" applyFont="1" applyFill="1" applyBorder="1" applyAlignment="1" applyProtection="1">
      <alignment horizontal="left" vertical="center" wrapText="1"/>
    </xf>
    <xf numFmtId="49" fontId="27" fillId="32" borderId="19" xfId="44" applyNumberFormat="1" applyFont="1" applyFill="1" applyBorder="1" applyAlignment="1" applyProtection="1">
      <alignment horizontal="left" vertical="center" wrapText="1"/>
    </xf>
    <xf numFmtId="0" fontId="26" fillId="0" borderId="19" xfId="40" applyFont="1" applyFill="1" applyBorder="1" applyAlignment="1" applyProtection="1">
      <alignment horizontal="left" vertical="center" wrapText="1"/>
    </xf>
    <xf numFmtId="0" fontId="19" fillId="32" borderId="19" xfId="40" applyFont="1" applyFill="1" applyBorder="1" applyAlignment="1" applyProtection="1">
      <alignment horizontal="left" vertical="center" wrapText="1"/>
    </xf>
    <xf numFmtId="49" fontId="27" fillId="33" borderId="19" xfId="44" applyNumberFormat="1" applyFont="1" applyFill="1" applyBorder="1" applyAlignment="1" applyProtection="1">
      <alignment horizontal="left" vertical="center" wrapText="1"/>
      <protection locked="0"/>
    </xf>
    <xf numFmtId="49" fontId="19" fillId="32" borderId="19" xfId="40" applyNumberFormat="1" applyFont="1" applyFill="1" applyBorder="1" applyAlignment="1" applyProtection="1">
      <alignment horizontal="left" vertical="center" wrapText="1"/>
    </xf>
    <xf numFmtId="49" fontId="26" fillId="32" borderId="19" xfId="40" applyNumberFormat="1" applyFont="1" applyFill="1" applyBorder="1" applyAlignment="1" applyProtection="1">
      <alignment horizontal="left" vertical="center" wrapText="1"/>
    </xf>
    <xf numFmtId="49" fontId="19" fillId="34" borderId="19" xfId="40" applyNumberFormat="1" applyFont="1" applyFill="1" applyBorder="1" applyAlignment="1" applyProtection="1">
      <alignment horizontal="left" vertical="center" wrapText="1"/>
      <protection locked="0"/>
    </xf>
    <xf numFmtId="49" fontId="26" fillId="0" borderId="19" xfId="40" applyNumberFormat="1" applyFont="1" applyFill="1" applyBorder="1" applyAlignment="1" applyProtection="1">
      <alignment horizontal="left" vertical="center" wrapText="1"/>
    </xf>
    <xf numFmtId="0" fontId="26" fillId="32" borderId="19" xfId="40" applyFont="1" applyFill="1" applyBorder="1" applyAlignment="1" applyProtection="1">
      <alignment horizontal="left" vertical="center" wrapText="1"/>
    </xf>
    <xf numFmtId="0" fontId="19" fillId="33" borderId="19" xfId="40" applyNumberFormat="1" applyFont="1" applyFill="1" applyBorder="1" applyAlignment="1" applyProtection="1">
      <alignment horizontal="left" vertical="center" wrapText="1"/>
      <protection locked="0"/>
    </xf>
    <xf numFmtId="49" fontId="19" fillId="32" borderId="17" xfId="43" applyNumberFormat="1" applyFont="1" applyFill="1" applyBorder="1" applyAlignment="1" applyProtection="1">
      <alignment horizontal="left" vertical="center" indent="1"/>
    </xf>
    <xf numFmtId="49" fontId="19" fillId="32" borderId="18" xfId="43" applyNumberFormat="1" applyFont="1" applyFill="1" applyBorder="1" applyAlignment="1" applyProtection="1">
      <alignment horizontal="left" vertical="center" indent="1"/>
    </xf>
    <xf numFmtId="49" fontId="19" fillId="32" borderId="16" xfId="43" applyNumberFormat="1" applyFont="1" applyFill="1" applyBorder="1" applyAlignment="1" applyProtection="1">
      <alignment horizontal="left" vertical="center" indent="1"/>
    </xf>
    <xf numFmtId="49" fontId="27" fillId="34" borderId="19" xfId="44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42" applyFont="1" applyFill="1" applyBorder="1" applyAlignment="1" applyProtection="1">
      <alignment horizontal="center" vertical="center" wrapText="1"/>
    </xf>
    <xf numFmtId="0" fontId="0" fillId="0" borderId="14" xfId="43" applyFont="1" applyFill="1" applyBorder="1" applyAlignment="1" applyProtection="1">
      <alignment horizontal="center" vertical="center" wrapText="1"/>
    </xf>
    <xf numFmtId="0" fontId="0" fillId="0" borderId="24" xfId="43" applyFont="1" applyFill="1" applyBorder="1" applyAlignment="1" applyProtection="1">
      <alignment horizontal="center" vertical="center" wrapText="1"/>
    </xf>
    <xf numFmtId="0" fontId="0" fillId="0" borderId="25" xfId="43" applyFont="1" applyFill="1" applyBorder="1" applyAlignment="1" applyProtection="1">
      <alignment horizontal="center" vertical="center" wrapText="1"/>
    </xf>
    <xf numFmtId="0" fontId="22" fillId="0" borderId="26" xfId="41" applyFont="1" applyBorder="1" applyAlignment="1">
      <alignment horizontal="center" vertical="center" wrapText="1"/>
    </xf>
    <xf numFmtId="0" fontId="20" fillId="32" borderId="0" xfId="40" applyFont="1" applyFill="1" applyBorder="1" applyAlignment="1" applyProtection="1">
      <alignment horizontal="center" vertical="center"/>
    </xf>
    <xf numFmtId="0" fontId="47" fillId="0" borderId="10" xfId="41" applyFont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wrapText="1"/>
    </xf>
    <xf numFmtId="0" fontId="47" fillId="0" borderId="0" xfId="41" applyFont="1" applyBorder="1" applyAlignment="1">
      <alignment horizontal="center" vertical="center" wrapText="1"/>
    </xf>
  </cellXfs>
  <cellStyles count="235">
    <cellStyle name=" 1" xfId="47"/>
    <cellStyle name=" 1 2" xfId="48"/>
    <cellStyle name=" 1_Stage1" xfId="49"/>
    <cellStyle name="_Model_RAB Мой_PR.PROG.WARM.NOTCOMBI.2012.2.16_v1.4(04.04.11) " xfId="50"/>
    <cellStyle name="_Model_RAB Мой_Книга2_PR.PROG.WARM.NOTCOMBI.2012.2.16_v1.4(04.04.11) " xfId="51"/>
    <cellStyle name="_Model_RAB_MRSK_svod_PR.PROG.WARM.NOTCOMBI.2012.2.16_v1.4(04.04.11) " xfId="52"/>
    <cellStyle name="_Model_RAB_MRSK_svod_Книга2_PR.PROG.WARM.NOTCOMBI.2012.2.16_v1.4(04.04.11) " xfId="53"/>
    <cellStyle name="_МОДЕЛЬ_1 (2)_PR.PROG.WARM.NOTCOMBI.2012.2.16_v1.4(04.04.11) " xfId="54"/>
    <cellStyle name="_МОДЕЛЬ_1 (2)_Книга2_PR.PROG.WARM.NOTCOMBI.2012.2.16_v1.4(04.04.11) " xfId="55"/>
    <cellStyle name="_пр 5 тариф RAB_PR.PROG.WARM.NOTCOMBI.2012.2.16_v1.4(04.04.11) " xfId="56"/>
    <cellStyle name="_пр 5 тариф RAB_Книга2_PR.PROG.WARM.NOTCOMBI.2012.2.16_v1.4(04.04.11) " xfId="57"/>
    <cellStyle name="_Расчет RAB_22072008_PR.PROG.WARM.NOTCOMBI.2012.2.16_v1.4(04.04.11) " xfId="58"/>
    <cellStyle name="_Расчет RAB_22072008_Книга2_PR.PROG.WARM.NOTCOMBI.2012.2.16_v1.4(04.04.11) " xfId="59"/>
    <cellStyle name="_Расчет RAB_Лен и МОЭСК_с 2010 года_14.04.2009_со сглаж_version 3.0_без ФСК_PR.PROG.WARM.NOTCOMBI.2012.2.16_v1.4(04.04.11) " xfId="60"/>
    <cellStyle name="_Расчет RAB_Лен и МОЭСК_с 2010 года_14.04.2009_со сглаж_version 3.0_без ФСК_Книга2_PR.PROG.WARM.NOTCOMBI.2012.2.16_v1.4(04.04.11) " xfId="61"/>
    <cellStyle name="20% - Акцент1" xfId="17" builtinId="30" hidden="1"/>
    <cellStyle name="20% - Акцент1" xfId="132" builtinId="30" hidden="1"/>
    <cellStyle name="20% - Акцент1" xfId="172" builtinId="30" hidden="1"/>
    <cellStyle name="20% - Акцент1" xfId="212" builtinId="30" hidden="1"/>
    <cellStyle name="20% - Акцент2" xfId="21" builtinId="34" hidden="1"/>
    <cellStyle name="20% - Акцент2" xfId="136" builtinId="34" hidden="1"/>
    <cellStyle name="20% - Акцент2" xfId="176" builtinId="34" hidden="1"/>
    <cellStyle name="20% - Акцент2" xfId="216" builtinId="34" hidden="1"/>
    <cellStyle name="20% - Акцент3" xfId="25" builtinId="38" hidden="1"/>
    <cellStyle name="20% - Акцент3" xfId="140" builtinId="38" hidden="1"/>
    <cellStyle name="20% - Акцент3" xfId="180" builtinId="38" hidden="1"/>
    <cellStyle name="20% - Акцент3" xfId="220" builtinId="38" hidden="1"/>
    <cellStyle name="20% - Акцент4" xfId="29" builtinId="42" hidden="1"/>
    <cellStyle name="20% - Акцент4" xfId="144" builtinId="42" hidden="1"/>
    <cellStyle name="20% - Акцент4" xfId="184" builtinId="42" hidden="1"/>
    <cellStyle name="20% - Акцент4" xfId="224" builtinId="42" hidden="1"/>
    <cellStyle name="20% - Акцент5" xfId="33" builtinId="46" hidden="1"/>
    <cellStyle name="20% - Акцент5" xfId="148" builtinId="46" hidden="1"/>
    <cellStyle name="20% - Акцент5" xfId="188" builtinId="46" hidden="1"/>
    <cellStyle name="20% - Акцент5" xfId="228" builtinId="46" hidden="1"/>
    <cellStyle name="20% - Акцент6" xfId="37" builtinId="50" hidden="1"/>
    <cellStyle name="20% - Акцент6" xfId="152" builtinId="50" hidden="1"/>
    <cellStyle name="20% - Акцент6" xfId="192" builtinId="50" hidden="1"/>
    <cellStyle name="20% - Акцент6" xfId="232" builtinId="50" hidden="1"/>
    <cellStyle name="40% - Акцент1" xfId="18" builtinId="31" hidden="1"/>
    <cellStyle name="40% - Акцент1" xfId="133" builtinId="31" hidden="1"/>
    <cellStyle name="40% - Акцент1" xfId="173" builtinId="31" hidden="1"/>
    <cellStyle name="40% - Акцент1" xfId="213" builtinId="31" hidden="1"/>
    <cellStyle name="40% - Акцент2" xfId="22" builtinId="35" hidden="1"/>
    <cellStyle name="40% - Акцент2" xfId="137" builtinId="35" hidden="1"/>
    <cellStyle name="40% - Акцент2" xfId="177" builtinId="35" hidden="1"/>
    <cellStyle name="40% - Акцент2" xfId="217" builtinId="35" hidden="1"/>
    <cellStyle name="40% - Акцент3" xfId="26" builtinId="39" hidden="1"/>
    <cellStyle name="40% - Акцент3" xfId="141" builtinId="39" hidden="1"/>
    <cellStyle name="40% - Акцент3" xfId="181" builtinId="39" hidden="1"/>
    <cellStyle name="40% - Акцент3" xfId="221" builtinId="39" hidden="1"/>
    <cellStyle name="40% - Акцент4" xfId="30" builtinId="43" hidden="1"/>
    <cellStyle name="40% - Акцент4" xfId="145" builtinId="43" hidden="1"/>
    <cellStyle name="40% - Акцент4" xfId="185" builtinId="43" hidden="1"/>
    <cellStyle name="40% - Акцент4" xfId="225" builtinId="43" hidden="1"/>
    <cellStyle name="40% - Акцент5" xfId="34" builtinId="47" hidden="1"/>
    <cellStyle name="40% - Акцент5" xfId="149" builtinId="47" hidden="1"/>
    <cellStyle name="40% - Акцент5" xfId="189" builtinId="47" hidden="1"/>
    <cellStyle name="40% - Акцент5" xfId="229" builtinId="47" hidden="1"/>
    <cellStyle name="40% - Акцент6" xfId="38" builtinId="51" hidden="1"/>
    <cellStyle name="40% - Акцент6" xfId="153" builtinId="51" hidden="1"/>
    <cellStyle name="40% - Акцент6" xfId="193" builtinId="51" hidden="1"/>
    <cellStyle name="40% - Акцент6" xfId="233" builtinId="51" hidden="1"/>
    <cellStyle name="60% - Акцент1" xfId="19" builtinId="32" hidden="1"/>
    <cellStyle name="60% - Акцент1" xfId="134" builtinId="32" hidden="1"/>
    <cellStyle name="60% - Акцент1" xfId="174" builtinId="32" hidden="1"/>
    <cellStyle name="60% - Акцент1" xfId="214" builtinId="32" hidden="1"/>
    <cellStyle name="60% - Акцент2" xfId="23" builtinId="36" hidden="1"/>
    <cellStyle name="60% - Акцент2" xfId="138" builtinId="36" hidden="1"/>
    <cellStyle name="60% - Акцент2" xfId="178" builtinId="36" hidden="1"/>
    <cellStyle name="60% - Акцент2" xfId="218" builtinId="36" hidden="1"/>
    <cellStyle name="60% - Акцент3" xfId="27" builtinId="40" hidden="1"/>
    <cellStyle name="60% - Акцент3" xfId="142" builtinId="40" hidden="1"/>
    <cellStyle name="60% - Акцент3" xfId="182" builtinId="40" hidden="1"/>
    <cellStyle name="60% - Акцент3" xfId="222" builtinId="40" hidden="1"/>
    <cellStyle name="60% - Акцент4" xfId="31" builtinId="44" hidden="1"/>
    <cellStyle name="60% - Акцент4" xfId="146" builtinId="44" hidden="1"/>
    <cellStyle name="60% - Акцент4" xfId="186" builtinId="44" hidden="1"/>
    <cellStyle name="60% - Акцент4" xfId="226" builtinId="44" hidden="1"/>
    <cellStyle name="60% - Акцент5" xfId="35" builtinId="48" hidden="1"/>
    <cellStyle name="60% - Акцент5" xfId="150" builtinId="48" hidden="1"/>
    <cellStyle name="60% - Акцент5" xfId="190" builtinId="48" hidden="1"/>
    <cellStyle name="60% - Акцент5" xfId="230" builtinId="48" hidden="1"/>
    <cellStyle name="60% - Акцент6" xfId="39" builtinId="52" hidden="1"/>
    <cellStyle name="60% - Акцент6" xfId="154" builtinId="52" hidden="1"/>
    <cellStyle name="60% - Акцент6" xfId="194" builtinId="52" hidden="1"/>
    <cellStyle name="60% - Акцент6" xfId="234" builtinId="52" hidden="1"/>
    <cellStyle name="Cells 2" xfId="62"/>
    <cellStyle name="Currency [0]" xfId="63"/>
    <cellStyle name="Currency2" xfId="64"/>
    <cellStyle name="Followed Hyperlink" xfId="65"/>
    <cellStyle name="Header 3" xfId="66"/>
    <cellStyle name="Hyperlink" xfId="67"/>
    <cellStyle name="normal" xfId="68"/>
    <cellStyle name="Normal1" xfId="69"/>
    <cellStyle name="Normal2" xfId="70"/>
    <cellStyle name="Percent1" xfId="71"/>
    <cellStyle name="Title 4" xfId="72"/>
    <cellStyle name="Акцент1" xfId="16" builtinId="29" hidden="1"/>
    <cellStyle name="Акцент1" xfId="131" builtinId="29" hidden="1"/>
    <cellStyle name="Акцент1" xfId="171" builtinId="29" hidden="1"/>
    <cellStyle name="Акцент1" xfId="211" builtinId="29" hidden="1"/>
    <cellStyle name="Акцент2" xfId="20" builtinId="33" hidden="1"/>
    <cellStyle name="Акцент2" xfId="135" builtinId="33" hidden="1"/>
    <cellStyle name="Акцент2" xfId="175" builtinId="33" hidden="1"/>
    <cellStyle name="Акцент2" xfId="215" builtinId="33" hidden="1"/>
    <cellStyle name="Акцент3" xfId="24" builtinId="37" hidden="1"/>
    <cellStyle name="Акцент3" xfId="139" builtinId="37" hidden="1"/>
    <cellStyle name="Акцент3" xfId="179" builtinId="37" hidden="1"/>
    <cellStyle name="Акцент3" xfId="219" builtinId="37" hidden="1"/>
    <cellStyle name="Акцент4" xfId="28" builtinId="41" hidden="1"/>
    <cellStyle name="Акцент4" xfId="143" builtinId="41" hidden="1"/>
    <cellStyle name="Акцент4" xfId="183" builtinId="41" hidden="1"/>
    <cellStyle name="Акцент4" xfId="223" builtinId="41" hidden="1"/>
    <cellStyle name="Акцент5" xfId="32" builtinId="45" hidden="1"/>
    <cellStyle name="Акцент5" xfId="147" builtinId="45" hidden="1"/>
    <cellStyle name="Акцент5" xfId="187" builtinId="45" hidden="1"/>
    <cellStyle name="Акцент5" xfId="227" builtinId="45" hidden="1"/>
    <cellStyle name="Акцент6" xfId="36" builtinId="49" hidden="1"/>
    <cellStyle name="Акцент6" xfId="151" builtinId="49" hidden="1"/>
    <cellStyle name="Акцент6" xfId="191" builtinId="49" hidden="1"/>
    <cellStyle name="Акцент6" xfId="231" builtinId="49" hidden="1"/>
    <cellStyle name="Ввод  2" xfId="73"/>
    <cellStyle name="Ввод  3" xfId="106"/>
    <cellStyle name="Ввод  4" xfId="107"/>
    <cellStyle name="Ввод  5" xfId="109"/>
    <cellStyle name="Вывод" xfId="9" builtinId="21" hidden="1"/>
    <cellStyle name="Вывод" xfId="123" builtinId="21" hidden="1"/>
    <cellStyle name="Вывод" xfId="163" builtinId="21" hidden="1"/>
    <cellStyle name="Вывод" xfId="203" builtinId="21" hidden="1"/>
    <cellStyle name="Вычисление" xfId="10" builtinId="22" hidden="1"/>
    <cellStyle name="Вычисление" xfId="124" builtinId="22" hidden="1"/>
    <cellStyle name="Вычисление" xfId="164" builtinId="22" hidden="1"/>
    <cellStyle name="Вычисление" xfId="204" builtinId="22" hidden="1"/>
    <cellStyle name="Гиперссылка" xfId="44" builtinId="8"/>
    <cellStyle name="Гиперссылка 2" xfId="74"/>
    <cellStyle name="Гиперссылка 2 2" xfId="75"/>
    <cellStyle name="Гиперссылка 2 2 2" xfId="76"/>
    <cellStyle name="Гиперссылка 3" xfId="77"/>
    <cellStyle name="Гиперссылка 4" xfId="78"/>
    <cellStyle name="Гиперссылка 4 2" xfId="79"/>
    <cellStyle name="Гиперссылка 4 6" xfId="80"/>
    <cellStyle name="Заголовок" xfId="42"/>
    <cellStyle name="Заголовок 1" xfId="2" builtinId="16" hidden="1"/>
    <cellStyle name="Заголовок 1" xfId="116" builtinId="16" hidden="1"/>
    <cellStyle name="Заголовок 1" xfId="156" builtinId="16" hidden="1"/>
    <cellStyle name="Заголовок 1" xfId="196" builtinId="16" hidden="1"/>
    <cellStyle name="Заголовок 2" xfId="3" builtinId="17" hidden="1"/>
    <cellStyle name="Заголовок 2" xfId="117" builtinId="17" hidden="1"/>
    <cellStyle name="Заголовок 2" xfId="157" builtinId="17" hidden="1"/>
    <cellStyle name="Заголовок 2" xfId="197" builtinId="17" hidden="1"/>
    <cellStyle name="Заголовок 3" xfId="4" builtinId="18" hidden="1"/>
    <cellStyle name="Заголовок 3" xfId="118" builtinId="18" hidden="1"/>
    <cellStyle name="Заголовок 3" xfId="158" builtinId="18" hidden="1"/>
    <cellStyle name="Заголовок 3" xfId="198" builtinId="18" hidden="1"/>
    <cellStyle name="Заголовок 4" xfId="5" builtinId="19" hidden="1"/>
    <cellStyle name="Заголовок 4" xfId="119" builtinId="19" hidden="1"/>
    <cellStyle name="Заголовок 4" xfId="159" builtinId="19" hidden="1"/>
    <cellStyle name="Заголовок 4" xfId="199" builtinId="19" hidden="1"/>
    <cellStyle name="ЗаголовокСтолбца" xfId="43"/>
    <cellStyle name="Значение" xfId="82"/>
    <cellStyle name="Итог" xfId="15" builtinId="25" hidden="1"/>
    <cellStyle name="Итог" xfId="130" builtinId="25" hidden="1"/>
    <cellStyle name="Итог" xfId="170" builtinId="25" hidden="1"/>
    <cellStyle name="Итог" xfId="210" builtinId="25" hidden="1"/>
    <cellStyle name="Контрольная ячейка" xfId="12" builtinId="23" hidden="1"/>
    <cellStyle name="Контрольная ячейка" xfId="126" builtinId="23" hidden="1"/>
    <cellStyle name="Контрольная ячейка" xfId="166" builtinId="23" hidden="1"/>
    <cellStyle name="Контрольная ячейка" xfId="206" builtinId="23" hidden="1"/>
    <cellStyle name="Название" xfId="1" builtinId="15" hidden="1"/>
    <cellStyle name="Название" xfId="115" builtinId="15" hidden="1"/>
    <cellStyle name="Название" xfId="155" builtinId="15" hidden="1"/>
    <cellStyle name="Название" xfId="195" builtinId="15" hidden="1"/>
    <cellStyle name="Нейтральный" xfId="8" builtinId="28" hidden="1"/>
    <cellStyle name="Нейтральный" xfId="122" builtinId="28" hidden="1"/>
    <cellStyle name="Нейтральный" xfId="162" builtinId="28" hidden="1"/>
    <cellStyle name="Нейтральный" xfId="202" builtinId="28" hidden="1"/>
    <cellStyle name="Обычный" xfId="0" builtinId="0"/>
    <cellStyle name="Обычный 10" xfId="83"/>
    <cellStyle name="Обычный 11" xfId="84"/>
    <cellStyle name="Обычный 12" xfId="85"/>
    <cellStyle name="Обычный 12 2" xfId="86"/>
    <cellStyle name="Обычный 12 3 2" xfId="87"/>
    <cellStyle name="Обычный 14" xfId="88"/>
    <cellStyle name="Обычный 14 2" xfId="89"/>
    <cellStyle name="Обычный 14 3" xfId="90"/>
    <cellStyle name="Обычный 2 10" xfId="92"/>
    <cellStyle name="Обычный 2 10 2" xfId="93"/>
    <cellStyle name="Обычный 2 14" xfId="94"/>
    <cellStyle name="Обычный 2 2" xfId="91"/>
    <cellStyle name="Обычный 2 2 2" xfId="95"/>
    <cellStyle name="Обычный 2 2 3" xfId="111"/>
    <cellStyle name="Обычный 2 2 4" xfId="81"/>
    <cellStyle name="Обычный 2 2 5" xfId="113"/>
    <cellStyle name="Обычный 2 3" xfId="110"/>
    <cellStyle name="Обычный 2 4" xfId="108"/>
    <cellStyle name="Обычный 2 5" xfId="112"/>
    <cellStyle name="Обычный 2 8" xfId="96"/>
    <cellStyle name="Обычный 3" xfId="97"/>
    <cellStyle name="Обычный 3 3" xfId="98"/>
    <cellStyle name="Обычный 3 3 2" xfId="99"/>
    <cellStyle name="Обычный 5" xfId="114"/>
    <cellStyle name="Обычный_SIMPLE_1_massive2" xfId="45"/>
    <cellStyle name="Обычный_ЖКУ_проект3" xfId="46"/>
    <cellStyle name="Обычный_Мониторинг инвестиций" xfId="40"/>
    <cellStyle name="Обычный_Шаблон по источникам для Модуля Реестр (2)" xfId="41"/>
    <cellStyle name="Плохой" xfId="7" builtinId="27" hidden="1"/>
    <cellStyle name="Плохой" xfId="121" builtinId="27" hidden="1"/>
    <cellStyle name="Плохой" xfId="161" builtinId="27" hidden="1"/>
    <cellStyle name="Плохой" xfId="201" builtinId="27" hidden="1"/>
    <cellStyle name="Пояснение" xfId="14" builtinId="53" hidden="1"/>
    <cellStyle name="Пояснение" xfId="129" builtinId="53" hidden="1"/>
    <cellStyle name="Пояснение" xfId="169" builtinId="53" hidden="1"/>
    <cellStyle name="Пояснение" xfId="209" builtinId="53" hidden="1"/>
    <cellStyle name="Примечание 2" xfId="105" hidden="1"/>
    <cellStyle name="Примечание 2" xfId="128" hidden="1"/>
    <cellStyle name="Примечание 2" xfId="168" hidden="1"/>
    <cellStyle name="Примечание 2" xfId="208" hidden="1"/>
    <cellStyle name="Процентный 10" xfId="100"/>
    <cellStyle name="Процентный 2" xfId="101"/>
    <cellStyle name="Связанная ячейка" xfId="11" builtinId="24" hidden="1"/>
    <cellStyle name="Связанная ячейка" xfId="125" builtinId="24" hidden="1"/>
    <cellStyle name="Связанная ячейка" xfId="165" builtinId="24" hidden="1"/>
    <cellStyle name="Связанная ячейка" xfId="205" builtinId="24" hidden="1"/>
    <cellStyle name="Стиль 1" xfId="102"/>
    <cellStyle name="Текст предупреждения" xfId="13" builtinId="11" hidden="1"/>
    <cellStyle name="Текст предупреждения" xfId="127" builtinId="11" hidden="1"/>
    <cellStyle name="Текст предупреждения" xfId="167" builtinId="11" hidden="1"/>
    <cellStyle name="Текст предупреждения" xfId="207" builtinId="11" hidden="1"/>
    <cellStyle name="Формула" xfId="103"/>
    <cellStyle name="ФормулаВБ_Мониторинг инвестиций" xfId="104"/>
    <cellStyle name="Хороший" xfId="6" builtinId="26" hidden="1"/>
    <cellStyle name="Хороший" xfId="120" builtinId="26" hidden="1"/>
    <cellStyle name="Хороший" xfId="160" builtinId="26" hidden="1"/>
    <cellStyle name="Хороший" xfId="200" builtinId="26" hidden="1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57150</xdr:rowOff>
    </xdr:from>
    <xdr:to>
      <xdr:col>2</xdr:col>
      <xdr:colOff>1</xdr:colOff>
      <xdr:row>19</xdr:row>
      <xdr:rowOff>342900</xdr:rowOff>
    </xdr:to>
    <xdr:sp macro="[1]!modList00.cmdOrganizationChoice_Click_Handler" textlink="">
      <xdr:nvSpPr>
        <xdr:cNvPr id="5" name="cmdOrgChoice"/>
        <xdr:cNvSpPr>
          <a:spLocks noChangeArrowheads="1"/>
        </xdr:cNvSpPr>
      </xdr:nvSpPr>
      <xdr:spPr bwMode="auto">
        <a:xfrm>
          <a:off x="2457451" y="42957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4</xdr:row>
      <xdr:rowOff>85725</xdr:rowOff>
    </xdr:to>
    <xdr:pic>
      <xdr:nvPicPr>
        <xdr:cNvPr id="6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0</xdr:col>
      <xdr:colOff>0</xdr:colOff>
      <xdr:row>6</xdr:row>
      <xdr:rowOff>0</xdr:rowOff>
    </xdr:from>
    <xdr:to>
      <xdr:col>0</xdr:col>
      <xdr:colOff>219075</xdr:colOff>
      <xdr:row>7</xdr:row>
      <xdr:rowOff>0</xdr:rowOff>
    </xdr:to>
    <xdr:pic macro="[1]!modList00.CreatePrintedForm">
      <xdr:nvPicPr>
        <xdr:cNvPr id="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92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REQUEST.H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HVS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>
        <row r="3">
          <cell r="B3" t="str">
            <v>Версия 3.1</v>
          </cell>
        </row>
      </sheetData>
      <sheetData sheetId="5"/>
      <sheetData sheetId="6"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АО "Протон"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питьевую воду (питьевое водоснабжение)</v>
          </cell>
        </row>
        <row r="5">
          <cell r="K5" t="str">
            <v>метод сравнения аналогов</v>
          </cell>
          <cell r="S5" t="str">
            <v>тариф на техническую воду</v>
          </cell>
        </row>
        <row r="6">
          <cell r="K6" t="str">
            <v>метод установления фиксированных тарифов</v>
          </cell>
          <cell r="S6" t="str">
            <v>тариф на транспортировку воды</v>
          </cell>
        </row>
        <row r="7">
          <cell r="H7" t="str">
            <v>тариф указан с НДС для плательщиков НДС</v>
          </cell>
          <cell r="K7" t="str">
            <v>метод установления предельных тарифов</v>
          </cell>
          <cell r="S7" t="str">
            <v>тариф на подвоз воды</v>
          </cell>
        </row>
        <row r="8">
          <cell r="H8" t="str">
            <v>тариф указан без НДС для плательщиков НДС</v>
          </cell>
          <cell r="S8" t="str">
            <v>тариф на подключение к централизованной системе холодного водоснабжения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opLeftCell="A20" workbookViewId="0">
      <selection activeCell="C10" sqref="C10"/>
    </sheetView>
  </sheetViews>
  <sheetFormatPr defaultRowHeight="15"/>
  <cols>
    <col min="1" max="1" width="9.140625" customWidth="1"/>
    <col min="2" max="2" width="10.140625" customWidth="1"/>
    <col min="3" max="3" width="35.7109375" customWidth="1"/>
    <col min="4" max="4" width="16.140625" customWidth="1"/>
    <col min="5" max="5" width="16.42578125" customWidth="1"/>
    <col min="6" max="6" width="17.5703125" customWidth="1"/>
    <col min="7" max="7" width="15.85546875" customWidth="1"/>
    <col min="8" max="8" width="16.42578125" customWidth="1"/>
    <col min="9" max="9" width="16.85546875" customWidth="1"/>
    <col min="10" max="10" width="7.71093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>
      <c r="A2" s="1"/>
      <c r="B2" s="129" t="s">
        <v>0</v>
      </c>
      <c r="C2" s="129"/>
      <c r="D2" s="129"/>
      <c r="E2" s="129"/>
      <c r="F2" s="129"/>
      <c r="G2" s="129"/>
      <c r="H2" s="129"/>
      <c r="I2" s="129"/>
      <c r="J2" s="129"/>
    </row>
    <row r="3" spans="1:10">
      <c r="A3" s="1"/>
      <c r="B3" s="130" t="s">
        <v>125</v>
      </c>
      <c r="C3" s="130"/>
      <c r="D3" s="130"/>
      <c r="E3" s="130"/>
      <c r="F3" s="130"/>
      <c r="G3" s="130"/>
      <c r="H3" s="130"/>
      <c r="I3" s="130"/>
      <c r="J3" s="130"/>
    </row>
    <row r="4" spans="1:10">
      <c r="A4" s="1"/>
      <c r="B4" s="2"/>
      <c r="C4" s="5"/>
      <c r="D4" s="5"/>
      <c r="E4" s="5"/>
      <c r="F4" s="5"/>
      <c r="G4" s="5"/>
      <c r="H4" s="5"/>
      <c r="I4" s="6"/>
      <c r="J4" s="6"/>
    </row>
    <row r="5" spans="1:10" ht="45.75" thickBot="1">
      <c r="A5" s="1"/>
      <c r="B5" s="7" t="s">
        <v>1</v>
      </c>
      <c r="C5" s="8" t="s">
        <v>2</v>
      </c>
      <c r="D5" s="124" t="s">
        <v>3</v>
      </c>
      <c r="E5" s="125"/>
      <c r="F5" s="125"/>
      <c r="G5" s="125"/>
      <c r="H5" s="126"/>
      <c r="I5" s="8" t="s">
        <v>4</v>
      </c>
      <c r="J5" s="8" t="s">
        <v>5</v>
      </c>
    </row>
    <row r="6" spans="1:10" ht="16.5" thickTop="1" thickBot="1">
      <c r="A6" s="1"/>
      <c r="B6" s="5"/>
      <c r="C6" s="52"/>
      <c r="D6" s="52" t="s">
        <v>51</v>
      </c>
      <c r="E6" s="52" t="s">
        <v>52</v>
      </c>
      <c r="F6" s="52" t="s">
        <v>53</v>
      </c>
      <c r="G6" s="52" t="s">
        <v>54</v>
      </c>
      <c r="H6" s="52" t="s">
        <v>55</v>
      </c>
      <c r="I6" s="52"/>
      <c r="J6" s="52"/>
    </row>
    <row r="7" spans="1:10" ht="15.75" thickTop="1">
      <c r="A7" s="1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47</v>
      </c>
      <c r="H7" s="9" t="s">
        <v>48</v>
      </c>
      <c r="I7" s="9" t="s">
        <v>49</v>
      </c>
      <c r="J7" s="9" t="s">
        <v>50</v>
      </c>
    </row>
    <row r="8" spans="1:10">
      <c r="A8" s="1"/>
      <c r="B8" s="10" t="s">
        <v>11</v>
      </c>
      <c r="C8" s="11"/>
      <c r="D8" s="11"/>
      <c r="E8" s="11"/>
      <c r="F8" s="11"/>
      <c r="G8" s="11"/>
      <c r="H8" s="11"/>
      <c r="I8" s="11"/>
      <c r="J8" s="12"/>
    </row>
    <row r="9" spans="1:10" ht="56.25">
      <c r="A9" s="1"/>
      <c r="B9" s="49" t="s">
        <v>6</v>
      </c>
      <c r="C9" s="14" t="s">
        <v>12</v>
      </c>
      <c r="D9" s="15"/>
      <c r="E9" s="48"/>
      <c r="F9" s="48"/>
      <c r="G9" s="48"/>
      <c r="H9" s="48"/>
      <c r="I9" s="16"/>
      <c r="J9" s="17">
        <v>0</v>
      </c>
    </row>
    <row r="10" spans="1:10" ht="75">
      <c r="A10" s="1"/>
      <c r="B10" s="13" t="s">
        <v>13</v>
      </c>
      <c r="C10" s="18" t="s">
        <v>14</v>
      </c>
      <c r="D10" s="15"/>
      <c r="E10" s="15"/>
      <c r="F10" s="15"/>
      <c r="G10" s="15"/>
      <c r="H10" s="15"/>
      <c r="I10" s="19"/>
      <c r="J10" s="20"/>
    </row>
    <row r="11" spans="1:10" ht="30">
      <c r="A11" s="1"/>
      <c r="B11" s="13" t="s">
        <v>15</v>
      </c>
      <c r="C11" s="18" t="s">
        <v>16</v>
      </c>
      <c r="D11" s="21"/>
      <c r="E11" s="21"/>
      <c r="F11" s="21"/>
      <c r="G11" s="21"/>
      <c r="H11" s="21"/>
      <c r="I11" s="14"/>
      <c r="J11" s="17">
        <v>0</v>
      </c>
    </row>
    <row r="12" spans="1:10" ht="39.75" customHeight="1">
      <c r="A12" s="1"/>
      <c r="B12" s="13" t="s">
        <v>17</v>
      </c>
      <c r="C12" s="22" t="str">
        <f>C15</f>
        <v>с 01.01.2019 по 31.12.2023, руб/м3</v>
      </c>
      <c r="D12" s="23" t="s">
        <v>18</v>
      </c>
      <c r="E12" s="23" t="s">
        <v>18</v>
      </c>
      <c r="F12" s="23" t="s">
        <v>18</v>
      </c>
      <c r="G12" s="23" t="s">
        <v>18</v>
      </c>
      <c r="H12" s="23" t="s">
        <v>18</v>
      </c>
      <c r="I12" s="14"/>
      <c r="J12" s="20"/>
    </row>
    <row r="13" spans="1:10">
      <c r="A13" s="1"/>
      <c r="B13" s="24"/>
      <c r="C13" s="25" t="s">
        <v>16</v>
      </c>
      <c r="D13" s="26"/>
      <c r="E13" s="26"/>
      <c r="F13" s="26"/>
      <c r="G13" s="26"/>
      <c r="H13" s="26"/>
      <c r="I13" s="17"/>
      <c r="J13" s="27"/>
    </row>
    <row r="14" spans="1:10">
      <c r="A14" s="1"/>
      <c r="B14" s="13" t="s">
        <v>19</v>
      </c>
      <c r="C14" s="18" t="s">
        <v>20</v>
      </c>
      <c r="D14" s="21"/>
      <c r="E14" s="21"/>
      <c r="F14" s="21"/>
      <c r="G14" s="21"/>
      <c r="H14" s="21"/>
      <c r="I14" s="14"/>
      <c r="J14" s="17">
        <v>0</v>
      </c>
    </row>
    <row r="15" spans="1:10" ht="14.25" customHeight="1">
      <c r="A15" s="1"/>
      <c r="B15" s="13" t="s">
        <v>46</v>
      </c>
      <c r="C15" s="22" t="str">
        <f>"с 01.01.2019 по 31.12.2023" &amp; IF(double_rate_tariff="да",,", "&amp;unit_tariff_single_rate)</f>
        <v>с 01.01.2019 по 31.12.2023, руб/м3</v>
      </c>
      <c r="D15" s="28">
        <v>137.41</v>
      </c>
      <c r="E15" s="28">
        <v>158.02000000000001</v>
      </c>
      <c r="F15" s="28">
        <v>139.4</v>
      </c>
      <c r="G15" s="28">
        <v>180.17</v>
      </c>
      <c r="H15" s="28">
        <v>133.27000000000001</v>
      </c>
      <c r="I15" s="29"/>
      <c r="J15" s="20"/>
    </row>
    <row r="16" spans="1:10" ht="16.5" hidden="1" customHeight="1">
      <c r="A16" s="1"/>
      <c r="B16" s="13" t="s">
        <v>21</v>
      </c>
      <c r="C16" s="31" t="str">
        <f>[1]TEHSHEET!$U$2&amp;", " &amp; unit_tariff_double_rate_p</f>
        <v>потребление, руб/м3</v>
      </c>
      <c r="D16" s="32"/>
      <c r="E16" s="32"/>
      <c r="F16" s="32"/>
      <c r="G16" s="32"/>
      <c r="H16" s="32"/>
      <c r="I16" s="33"/>
      <c r="J16" s="34"/>
    </row>
    <row r="17" spans="1:10" ht="4.5" customHeight="1">
      <c r="A17" s="1"/>
      <c r="B17" s="13" t="s">
        <v>23</v>
      </c>
      <c r="C17" s="31" t="str">
        <f>[1]TEHSHEET!$V$2&amp;", " &amp; unit_tariff_double_rate_c</f>
        <v>содержание,  тыс руб в месяц/м3/час</v>
      </c>
      <c r="D17" s="32"/>
      <c r="E17" s="32"/>
      <c r="F17" s="32"/>
      <c r="G17" s="32"/>
      <c r="H17" s="32"/>
      <c r="I17" s="33"/>
      <c r="J17" s="34"/>
    </row>
    <row r="18" spans="1:10">
      <c r="A18" s="1"/>
      <c r="B18" s="13"/>
      <c r="C18" s="25" t="s">
        <v>20</v>
      </c>
      <c r="D18" s="26"/>
      <c r="E18" s="26"/>
      <c r="F18" s="26"/>
      <c r="G18" s="26"/>
      <c r="H18" s="26"/>
      <c r="I18" s="33"/>
      <c r="J18" s="34"/>
    </row>
    <row r="19" spans="1:10" ht="30">
      <c r="A19" s="1"/>
      <c r="B19" s="13" t="s">
        <v>21</v>
      </c>
      <c r="C19" s="18" t="s">
        <v>22</v>
      </c>
      <c r="D19" s="35" t="s">
        <v>56</v>
      </c>
      <c r="E19" s="35" t="s">
        <v>57</v>
      </c>
      <c r="F19" s="35" t="s">
        <v>58</v>
      </c>
      <c r="G19" s="35" t="s">
        <v>59</v>
      </c>
      <c r="H19" s="35" t="s">
        <v>60</v>
      </c>
      <c r="I19" s="14"/>
      <c r="J19" s="20"/>
    </row>
    <row r="20" spans="1:10" ht="75">
      <c r="A20" s="1"/>
      <c r="B20" s="49" t="s">
        <v>23</v>
      </c>
      <c r="C20" s="18" t="s">
        <v>24</v>
      </c>
      <c r="D20" s="19"/>
      <c r="E20" s="19"/>
      <c r="F20" s="19"/>
      <c r="G20" s="19"/>
      <c r="H20" s="19"/>
      <c r="J20" s="20"/>
    </row>
    <row r="21" spans="1:10" ht="45">
      <c r="A21" s="1"/>
      <c r="B21" s="49" t="s">
        <v>25</v>
      </c>
      <c r="C21" s="18" t="s">
        <v>26</v>
      </c>
      <c r="D21" s="35">
        <v>11209.9</v>
      </c>
      <c r="E21" s="35">
        <v>11674.6</v>
      </c>
      <c r="F21" s="35">
        <v>12087.5</v>
      </c>
      <c r="G21" s="35">
        <v>12471.4</v>
      </c>
      <c r="H21" s="35">
        <v>12935.6</v>
      </c>
      <c r="I21" s="14"/>
      <c r="J21" s="20"/>
    </row>
    <row r="22" spans="1:10">
      <c r="A22" s="1"/>
      <c r="B22" s="49" t="s">
        <v>27</v>
      </c>
      <c r="C22" s="22" t="s">
        <v>64</v>
      </c>
      <c r="D22" s="28">
        <f>D21</f>
        <v>11209.9</v>
      </c>
      <c r="E22" s="93">
        <f t="shared" ref="E22:H22" si="0">E21</f>
        <v>11674.6</v>
      </c>
      <c r="F22" s="93">
        <f t="shared" si="0"/>
        <v>12087.5</v>
      </c>
      <c r="G22" s="93">
        <f t="shared" si="0"/>
        <v>12471.4</v>
      </c>
      <c r="H22" s="93">
        <f t="shared" si="0"/>
        <v>12935.6</v>
      </c>
      <c r="I22" s="14"/>
      <c r="J22" s="20"/>
    </row>
    <row r="23" spans="1:10">
      <c r="A23" s="1"/>
      <c r="B23" s="50"/>
      <c r="C23" s="25" t="s">
        <v>29</v>
      </c>
      <c r="D23" s="36"/>
      <c r="E23" s="36"/>
      <c r="F23" s="36"/>
      <c r="G23" s="36"/>
      <c r="H23" s="36"/>
      <c r="I23" s="17"/>
      <c r="J23" s="37"/>
    </row>
    <row r="24" spans="1:10" ht="30">
      <c r="A24" s="1"/>
      <c r="B24" s="49" t="s">
        <v>30</v>
      </c>
      <c r="C24" s="18" t="str">
        <f>"Годовой объем отпущенной потребителям воды, "&amp;unit_tariff_useful_output</f>
        <v>Годовой объем отпущенной потребителям воды, тыс м3</v>
      </c>
      <c r="D24" s="15"/>
      <c r="E24" s="15"/>
      <c r="F24" s="15"/>
      <c r="G24" s="15"/>
      <c r="H24" s="15"/>
      <c r="I24" s="14"/>
      <c r="J24" s="17">
        <v>0</v>
      </c>
    </row>
    <row r="25" spans="1:10">
      <c r="A25" s="1"/>
      <c r="B25" s="49" t="s">
        <v>31</v>
      </c>
      <c r="C25" s="22" t="str">
        <f>C22</f>
        <v>с 01.01.2019 по 31.12.2023</v>
      </c>
      <c r="D25" s="28">
        <v>81.58</v>
      </c>
      <c r="E25" s="28">
        <v>73.88</v>
      </c>
      <c r="F25" s="28">
        <v>86.71</v>
      </c>
      <c r="G25" s="28">
        <v>69.22</v>
      </c>
      <c r="H25" s="28">
        <v>97.06</v>
      </c>
      <c r="I25" s="14"/>
      <c r="J25" s="20"/>
    </row>
    <row r="26" spans="1:10" ht="22.5">
      <c r="A26" s="1"/>
      <c r="B26" s="50"/>
      <c r="C26" s="25" t="str">
        <f>"Годовой объем отпущенной потребителям воды, "&amp;unit_tariff_useful_output</f>
        <v>Годовой объем отпущенной потребителям воды, тыс м3</v>
      </c>
      <c r="D26" s="38"/>
      <c r="E26" s="38"/>
      <c r="F26" s="38"/>
      <c r="G26" s="38"/>
      <c r="H26" s="38"/>
      <c r="I26" s="14"/>
      <c r="J26" s="14"/>
    </row>
    <row r="27" spans="1:10" ht="240">
      <c r="A27" s="1"/>
      <c r="B27" s="49" t="s">
        <v>32</v>
      </c>
      <c r="C27" s="18" t="s">
        <v>33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14"/>
      <c r="J27" s="40"/>
    </row>
    <row r="28" spans="1:10" ht="195">
      <c r="A28" s="1"/>
      <c r="B28" s="49" t="s">
        <v>34</v>
      </c>
      <c r="C28" s="18" t="s">
        <v>35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14"/>
      <c r="J28" s="40"/>
    </row>
    <row r="29" spans="1:10">
      <c r="A29" s="1"/>
      <c r="B29" s="51" t="s">
        <v>36</v>
      </c>
      <c r="C29" s="11"/>
      <c r="D29" s="11"/>
      <c r="E29" s="11"/>
      <c r="F29" s="11"/>
      <c r="G29" s="11"/>
      <c r="H29" s="11"/>
      <c r="I29" s="11"/>
      <c r="J29" s="12"/>
    </row>
    <row r="30" spans="1:10" ht="105">
      <c r="A30" s="1"/>
      <c r="B30" s="30" t="s">
        <v>7</v>
      </c>
      <c r="C30" s="41" t="s">
        <v>37</v>
      </c>
      <c r="D30" s="15"/>
      <c r="E30" s="15"/>
      <c r="F30" s="15"/>
      <c r="G30" s="15"/>
      <c r="H30" s="15"/>
      <c r="I30" s="14"/>
      <c r="J30" s="17">
        <v>0</v>
      </c>
    </row>
    <row r="31" spans="1:10" ht="79.5" customHeight="1">
      <c r="A31" s="1"/>
      <c r="B31" s="30" t="s">
        <v>38</v>
      </c>
      <c r="C31" s="18" t="s">
        <v>39</v>
      </c>
      <c r="D31" s="42" t="s">
        <v>40</v>
      </c>
      <c r="E31" s="42" t="s">
        <v>40</v>
      </c>
      <c r="F31" s="42" t="s">
        <v>40</v>
      </c>
      <c r="G31" s="42" t="s">
        <v>40</v>
      </c>
      <c r="H31" s="42" t="s">
        <v>40</v>
      </c>
      <c r="I31" s="43" t="s">
        <v>61</v>
      </c>
      <c r="J31" s="20"/>
    </row>
    <row r="32" spans="1:10" ht="99.75" customHeight="1">
      <c r="A32" s="1"/>
      <c r="B32" s="30" t="s">
        <v>41</v>
      </c>
      <c r="C32" s="18" t="s">
        <v>42</v>
      </c>
      <c r="D32" s="42" t="s">
        <v>40</v>
      </c>
      <c r="E32" s="42" t="s">
        <v>40</v>
      </c>
      <c r="F32" s="42" t="s">
        <v>40</v>
      </c>
      <c r="G32" s="42" t="s">
        <v>40</v>
      </c>
      <c r="H32" s="42" t="s">
        <v>40</v>
      </c>
      <c r="I32" s="19" t="s">
        <v>63</v>
      </c>
      <c r="J32" s="20"/>
    </row>
    <row r="33" spans="1:10" ht="53.25" customHeight="1">
      <c r="A33" s="1"/>
      <c r="B33" s="30" t="s">
        <v>43</v>
      </c>
      <c r="C33" s="18" t="s">
        <v>44</v>
      </c>
      <c r="D33" s="42" t="s">
        <v>40</v>
      </c>
      <c r="E33" s="42" t="s">
        <v>40</v>
      </c>
      <c r="F33" s="42" t="s">
        <v>40</v>
      </c>
      <c r="G33" s="42" t="s">
        <v>40</v>
      </c>
      <c r="H33" s="42" t="s">
        <v>40</v>
      </c>
      <c r="I33" s="43" t="s">
        <v>62</v>
      </c>
      <c r="J33" s="20"/>
    </row>
    <row r="34" spans="1:10">
      <c r="A34" s="44"/>
      <c r="B34" s="45"/>
      <c r="C34" s="46" t="s">
        <v>45</v>
      </c>
      <c r="D34" s="46"/>
      <c r="E34" s="46"/>
      <c r="F34" s="46"/>
      <c r="G34" s="46"/>
      <c r="H34" s="46"/>
      <c r="I34" s="46"/>
      <c r="J34" s="47"/>
    </row>
  </sheetData>
  <mergeCells count="3">
    <mergeCell ref="B2:J2"/>
    <mergeCell ref="B3:J3"/>
    <mergeCell ref="D5:H5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I31:I33 I1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12:H12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D20:H20">
      <formula1>900</formula1>
    </dataValidation>
    <dataValidation type="decimal" allowBlank="1" showErrorMessage="1" errorTitle="Ошибка" error="Допускается ввод только неотрицательных чисел!" sqref="D25:H25 D15:H18 D13:H13 D27:H28 D22:H2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31:J33 J25 J15:J23 J12:J13 J10 J27:J28 D31:H33">
      <formula1>900</formula1>
    </dataValidation>
  </dataValidations>
  <pageMargins left="0.33" right="0.4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>
      <selection activeCell="E14" sqref="E14"/>
    </sheetView>
  </sheetViews>
  <sheetFormatPr defaultRowHeight="15"/>
  <cols>
    <col min="1" max="1" width="9.140625" customWidth="1"/>
    <col min="3" max="3" width="8" customWidth="1"/>
    <col min="4" max="4" width="47.42578125" customWidth="1"/>
    <col min="5" max="5" width="17" customWidth="1"/>
    <col min="6" max="6" width="16.42578125" customWidth="1"/>
    <col min="7" max="7" width="16.140625" customWidth="1"/>
    <col min="8" max="8" width="16.28515625" customWidth="1"/>
    <col min="9" max="9" width="16.5703125" customWidth="1"/>
    <col min="10" max="10" width="15.85546875" customWidth="1"/>
  </cols>
  <sheetData>
    <row r="1" spans="1:11">
      <c r="A1" s="1"/>
      <c r="B1" s="96"/>
      <c r="C1" s="82"/>
      <c r="D1" s="128"/>
      <c r="E1" s="128"/>
      <c r="F1" s="128"/>
      <c r="G1" s="128"/>
      <c r="H1" s="128"/>
      <c r="I1" s="128"/>
      <c r="J1" s="128"/>
      <c r="K1" s="128"/>
    </row>
    <row r="2" spans="1:11" ht="31.5" customHeight="1">
      <c r="A2" s="1"/>
      <c r="B2" s="96"/>
      <c r="C2" s="131" t="s">
        <v>126</v>
      </c>
      <c r="D2" s="131"/>
      <c r="E2" s="131"/>
      <c r="F2" s="131"/>
      <c r="G2" s="131"/>
      <c r="H2" s="131"/>
      <c r="I2" s="131"/>
      <c r="J2" s="131"/>
      <c r="K2" s="131"/>
    </row>
    <row r="3" spans="1:11">
      <c r="A3" s="1"/>
      <c r="B3" s="96"/>
      <c r="C3" s="123"/>
      <c r="D3" s="123"/>
      <c r="E3" s="123"/>
      <c r="F3" s="123"/>
      <c r="G3" s="123"/>
    </row>
    <row r="4" spans="1:11" ht="30.75" thickBot="1">
      <c r="A4" s="1"/>
      <c r="B4" s="96"/>
      <c r="C4" s="83" t="s">
        <v>1</v>
      </c>
      <c r="D4" s="8" t="s">
        <v>2</v>
      </c>
      <c r="E4" s="124" t="s">
        <v>3</v>
      </c>
      <c r="F4" s="125"/>
      <c r="G4" s="125"/>
      <c r="H4" s="125"/>
      <c r="I4" s="126"/>
      <c r="J4" s="8" t="s">
        <v>4</v>
      </c>
      <c r="K4" s="8" t="s">
        <v>5</v>
      </c>
    </row>
    <row r="5" spans="1:11" ht="16.5" thickTop="1" thickBot="1">
      <c r="A5" s="1"/>
      <c r="B5" s="96"/>
      <c r="C5" s="87"/>
      <c r="D5" s="52"/>
      <c r="E5" s="52" t="s">
        <v>51</v>
      </c>
      <c r="F5" s="52" t="s">
        <v>52</v>
      </c>
      <c r="G5" s="52" t="s">
        <v>53</v>
      </c>
      <c r="H5" s="52" t="s">
        <v>54</v>
      </c>
      <c r="I5" s="52" t="s">
        <v>55</v>
      </c>
      <c r="J5" s="52"/>
      <c r="K5" s="52"/>
    </row>
    <row r="6" spans="1:11" ht="15.75" thickTop="1">
      <c r="A6" s="1"/>
      <c r="B6" s="96"/>
      <c r="C6" s="102" t="s">
        <v>6</v>
      </c>
      <c r="D6" s="102" t="s">
        <v>7</v>
      </c>
      <c r="E6" s="102" t="s">
        <v>8</v>
      </c>
      <c r="F6" s="102" t="s">
        <v>9</v>
      </c>
      <c r="G6" s="102" t="s">
        <v>10</v>
      </c>
      <c r="H6" s="102" t="s">
        <v>47</v>
      </c>
      <c r="I6" s="102" t="s">
        <v>48</v>
      </c>
      <c r="J6" s="102" t="s">
        <v>49</v>
      </c>
      <c r="K6" s="102" t="s">
        <v>50</v>
      </c>
    </row>
    <row r="7" spans="1:11">
      <c r="A7" s="1"/>
      <c r="B7" s="96"/>
      <c r="C7" s="121" t="s">
        <v>116</v>
      </c>
      <c r="D7" s="119"/>
      <c r="E7" s="119"/>
      <c r="F7" s="119"/>
      <c r="G7" s="120"/>
    </row>
    <row r="8" spans="1:11" ht="45">
      <c r="A8" s="1"/>
      <c r="B8" s="96"/>
      <c r="C8" s="92" t="s">
        <v>6</v>
      </c>
      <c r="D8" s="90" t="s">
        <v>117</v>
      </c>
      <c r="E8" s="105"/>
      <c r="F8" s="108"/>
      <c r="G8" s="110">
        <v>0</v>
      </c>
    </row>
    <row r="9" spans="1:11" ht="33.75">
      <c r="A9" s="1"/>
      <c r="B9" s="96"/>
      <c r="C9" s="92" t="s">
        <v>13</v>
      </c>
      <c r="D9" s="89" t="s">
        <v>14</v>
      </c>
      <c r="E9" s="105"/>
      <c r="F9" s="109"/>
      <c r="G9" s="113"/>
    </row>
    <row r="10" spans="1:11">
      <c r="A10" s="1"/>
      <c r="B10" s="96"/>
      <c r="C10" s="92" t="s">
        <v>15</v>
      </c>
      <c r="D10" s="89" t="s">
        <v>16</v>
      </c>
      <c r="E10" s="106"/>
      <c r="F10" s="90"/>
      <c r="G10" s="110">
        <v>0</v>
      </c>
    </row>
    <row r="11" spans="1:11" ht="45">
      <c r="A11" s="1"/>
      <c r="B11" s="96"/>
      <c r="C11" s="92" t="s">
        <v>17</v>
      </c>
      <c r="D11" s="100" t="s">
        <v>28</v>
      </c>
      <c r="E11" s="118" t="s">
        <v>18</v>
      </c>
      <c r="F11" s="118" t="s">
        <v>18</v>
      </c>
      <c r="G11" s="118" t="s">
        <v>18</v>
      </c>
      <c r="H11" s="118" t="s">
        <v>18</v>
      </c>
      <c r="I11" s="118" t="s">
        <v>18</v>
      </c>
      <c r="J11" s="90"/>
      <c r="K11" s="115"/>
    </row>
    <row r="12" spans="1:11">
      <c r="A12" s="1"/>
      <c r="B12" s="96"/>
      <c r="C12" s="97"/>
      <c r="D12" s="99" t="s">
        <v>16</v>
      </c>
      <c r="E12" s="107"/>
      <c r="J12" s="110"/>
      <c r="K12" s="114"/>
    </row>
    <row r="13" spans="1:11">
      <c r="A13" s="1"/>
      <c r="B13" s="96"/>
      <c r="C13" s="92" t="s">
        <v>19</v>
      </c>
      <c r="D13" s="89" t="s">
        <v>20</v>
      </c>
      <c r="E13" s="106"/>
      <c r="J13" s="90"/>
      <c r="K13" s="110">
        <v>0</v>
      </c>
    </row>
    <row r="14" spans="1:11">
      <c r="A14" s="1"/>
      <c r="B14" s="96"/>
      <c r="C14" s="92" t="s">
        <v>46</v>
      </c>
      <c r="D14" s="100" t="s">
        <v>124</v>
      </c>
      <c r="E14" s="93">
        <v>64.45</v>
      </c>
      <c r="F14" s="93">
        <v>75.099999999999994</v>
      </c>
      <c r="G14" s="93">
        <v>65.040000000000006</v>
      </c>
      <c r="H14" s="93">
        <v>85.58</v>
      </c>
      <c r="I14" s="93">
        <v>61.15</v>
      </c>
      <c r="J14" s="117"/>
      <c r="K14" s="115"/>
    </row>
    <row r="15" spans="1:11" ht="14.25" customHeight="1">
      <c r="A15" s="1"/>
      <c r="B15" s="96"/>
      <c r="C15" s="103" t="s">
        <v>118</v>
      </c>
      <c r="D15" s="101" t="s">
        <v>119</v>
      </c>
      <c r="E15" s="104"/>
      <c r="J15" s="111"/>
      <c r="K15" s="113"/>
    </row>
    <row r="16" spans="1:11" ht="16.5" hidden="1" customHeight="1">
      <c r="A16" s="1"/>
      <c r="B16" s="96"/>
      <c r="C16" s="103" t="s">
        <v>120</v>
      </c>
      <c r="D16" s="101" t="s">
        <v>121</v>
      </c>
      <c r="E16" s="104"/>
      <c r="J16" s="111"/>
      <c r="K16" s="113"/>
    </row>
    <row r="17" spans="1:11" ht="4.5" customHeight="1">
      <c r="A17" s="1"/>
      <c r="B17" s="96"/>
      <c r="C17" s="92"/>
      <c r="D17" s="99" t="s">
        <v>20</v>
      </c>
      <c r="E17" s="107"/>
      <c r="J17" s="111"/>
      <c r="K17" s="113"/>
    </row>
    <row r="18" spans="1:11" ht="30">
      <c r="A18" s="1"/>
      <c r="B18" s="96"/>
      <c r="C18" s="92" t="s">
        <v>21</v>
      </c>
      <c r="D18" s="89" t="s">
        <v>22</v>
      </c>
      <c r="E18" s="35" t="s">
        <v>56</v>
      </c>
      <c r="F18" s="35" t="s">
        <v>57</v>
      </c>
      <c r="G18" s="35" t="s">
        <v>58</v>
      </c>
      <c r="H18" s="35" t="s">
        <v>59</v>
      </c>
      <c r="I18" s="35" t="s">
        <v>60</v>
      </c>
      <c r="J18" s="90"/>
      <c r="K18" s="115"/>
    </row>
    <row r="19" spans="1:11" ht="33.75">
      <c r="A19" s="1"/>
      <c r="B19" s="96"/>
      <c r="C19" s="92" t="s">
        <v>23</v>
      </c>
      <c r="D19" s="89" t="s">
        <v>24</v>
      </c>
      <c r="E19" s="112"/>
      <c r="F19" s="112"/>
      <c r="G19" s="112"/>
      <c r="H19" s="112"/>
      <c r="I19" s="112"/>
      <c r="J19" s="112"/>
      <c r="K19" s="115"/>
    </row>
    <row r="20" spans="1:11" ht="22.5">
      <c r="A20" s="1"/>
      <c r="B20" s="96"/>
      <c r="C20" s="92" t="s">
        <v>25</v>
      </c>
      <c r="D20" s="89" t="s">
        <v>26</v>
      </c>
      <c r="E20" s="81">
        <v>5302.3</v>
      </c>
      <c r="F20" s="81">
        <v>5506</v>
      </c>
      <c r="G20" s="81">
        <v>5665.2</v>
      </c>
      <c r="H20" s="81">
        <v>5830.4</v>
      </c>
      <c r="I20" s="81">
        <v>6007.5</v>
      </c>
      <c r="J20" s="90"/>
      <c r="K20" s="115"/>
    </row>
    <row r="21" spans="1:11">
      <c r="A21" s="1"/>
      <c r="B21" s="96"/>
      <c r="C21" s="92" t="s">
        <v>27</v>
      </c>
      <c r="D21" s="100" t="s">
        <v>64</v>
      </c>
      <c r="E21" s="93">
        <f>E20</f>
        <v>5302.3</v>
      </c>
      <c r="F21" s="93">
        <f t="shared" ref="F21:I21" si="0">F20</f>
        <v>5506</v>
      </c>
      <c r="G21" s="93">
        <f t="shared" si="0"/>
        <v>5665.2</v>
      </c>
      <c r="H21" s="93">
        <f t="shared" si="0"/>
        <v>5830.4</v>
      </c>
      <c r="I21" s="93">
        <f t="shared" si="0"/>
        <v>6007.5</v>
      </c>
      <c r="J21" s="90"/>
      <c r="K21" s="115"/>
    </row>
    <row r="22" spans="1:11">
      <c r="A22" s="1"/>
      <c r="B22" s="96"/>
      <c r="C22" s="97"/>
      <c r="D22" s="99" t="s">
        <v>29</v>
      </c>
      <c r="E22" s="98"/>
      <c r="F22" s="98"/>
      <c r="G22" s="98"/>
      <c r="H22" s="98"/>
      <c r="I22" s="98"/>
      <c r="J22" s="110"/>
      <c r="K22" s="116"/>
    </row>
    <row r="23" spans="1:11">
      <c r="A23" s="1"/>
      <c r="B23" s="96"/>
      <c r="C23" s="92" t="s">
        <v>30</v>
      </c>
      <c r="D23" s="89" t="s">
        <v>122</v>
      </c>
      <c r="E23" s="105"/>
      <c r="F23" s="105"/>
      <c r="G23" s="105"/>
      <c r="H23" s="105"/>
      <c r="I23" s="105"/>
      <c r="J23" s="90"/>
      <c r="K23" s="110">
        <v>0</v>
      </c>
    </row>
    <row r="24" spans="1:11">
      <c r="A24" s="1"/>
      <c r="B24" s="96"/>
      <c r="C24" s="92" t="s">
        <v>31</v>
      </c>
      <c r="D24" s="100" t="s">
        <v>64</v>
      </c>
      <c r="E24" s="93">
        <v>82.265000000000001</v>
      </c>
      <c r="F24" s="93">
        <v>73.311000000000007</v>
      </c>
      <c r="G24" s="93">
        <v>87.105999999999995</v>
      </c>
      <c r="H24" s="93">
        <v>68.128</v>
      </c>
      <c r="I24" s="93">
        <v>98.242000000000004</v>
      </c>
      <c r="J24" s="90"/>
      <c r="K24" s="115"/>
    </row>
    <row r="25" spans="1:11">
      <c r="A25" s="1"/>
      <c r="B25" s="96"/>
      <c r="C25" s="97"/>
      <c r="D25" s="99" t="s">
        <v>122</v>
      </c>
      <c r="E25" s="88"/>
      <c r="F25" s="88"/>
      <c r="G25" s="88"/>
      <c r="H25" s="88"/>
      <c r="I25" s="88"/>
      <c r="J25" s="90"/>
      <c r="K25" s="90"/>
    </row>
    <row r="26" spans="1:11" ht="112.5">
      <c r="A26" s="1"/>
      <c r="B26" s="96"/>
      <c r="C26" s="92" t="s">
        <v>32</v>
      </c>
      <c r="D26" s="89" t="s">
        <v>33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0"/>
      <c r="K26" s="115"/>
    </row>
    <row r="27" spans="1:11" ht="90">
      <c r="A27" s="1"/>
      <c r="B27" s="96"/>
      <c r="C27" s="92" t="s">
        <v>34</v>
      </c>
      <c r="D27" s="89" t="s">
        <v>35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0"/>
      <c r="K27" s="115"/>
    </row>
    <row r="28" spans="1:11">
      <c r="A28" s="1"/>
      <c r="B28" s="96"/>
      <c r="C28" s="121" t="s">
        <v>123</v>
      </c>
      <c r="D28" s="119"/>
      <c r="E28" s="119"/>
      <c r="J28" s="119"/>
      <c r="K28" s="120"/>
    </row>
    <row r="29" spans="1:11" ht="45">
      <c r="A29" s="1"/>
      <c r="B29" s="96"/>
      <c r="C29" s="92" t="s">
        <v>7</v>
      </c>
      <c r="D29" s="90" t="s">
        <v>37</v>
      </c>
      <c r="E29" s="105"/>
      <c r="J29" s="90"/>
      <c r="K29" s="110">
        <v>0</v>
      </c>
    </row>
    <row r="30" spans="1:11" ht="45">
      <c r="A30" s="1"/>
      <c r="B30" s="96"/>
      <c r="C30" s="92" t="s">
        <v>38</v>
      </c>
      <c r="D30" s="89" t="s">
        <v>39</v>
      </c>
      <c r="E30" s="86" t="s">
        <v>40</v>
      </c>
      <c r="F30" s="86" t="s">
        <v>40</v>
      </c>
      <c r="G30" s="86" t="s">
        <v>40</v>
      </c>
      <c r="H30" s="86" t="s">
        <v>40</v>
      </c>
      <c r="I30" s="86" t="s">
        <v>40</v>
      </c>
      <c r="J30" s="122" t="s">
        <v>61</v>
      </c>
      <c r="K30" s="115"/>
    </row>
    <row r="31" spans="1:11" ht="79.5" customHeight="1">
      <c r="A31" s="1"/>
      <c r="B31" s="96"/>
      <c r="C31" s="92" t="s">
        <v>41</v>
      </c>
      <c r="D31" s="89" t="s">
        <v>42</v>
      </c>
      <c r="E31" s="86" t="s">
        <v>40</v>
      </c>
      <c r="F31" s="86" t="s">
        <v>40</v>
      </c>
      <c r="G31" s="86" t="s">
        <v>40</v>
      </c>
      <c r="H31" s="86" t="s">
        <v>40</v>
      </c>
      <c r="I31" s="86" t="s">
        <v>40</v>
      </c>
      <c r="J31" s="112" t="s">
        <v>63</v>
      </c>
      <c r="K31" s="115"/>
    </row>
    <row r="32" spans="1:11" ht="45">
      <c r="A32" s="1"/>
      <c r="B32" s="96"/>
      <c r="C32" s="92" t="s">
        <v>43</v>
      </c>
      <c r="D32" s="89" t="s">
        <v>44</v>
      </c>
      <c r="E32" s="86" t="s">
        <v>40</v>
      </c>
      <c r="F32" s="86" t="s">
        <v>40</v>
      </c>
      <c r="G32" s="86" t="s">
        <v>40</v>
      </c>
      <c r="H32" s="86" t="s">
        <v>40</v>
      </c>
      <c r="I32" s="86" t="s">
        <v>40</v>
      </c>
      <c r="J32" s="122" t="s">
        <v>62</v>
      </c>
      <c r="K32" s="115"/>
    </row>
    <row r="33" spans="1:11" ht="53.25" customHeight="1">
      <c r="A33" s="1"/>
      <c r="B33" s="95"/>
      <c r="C33" s="91"/>
      <c r="D33" s="84" t="s">
        <v>45</v>
      </c>
      <c r="E33" s="84"/>
      <c r="F33" s="84"/>
      <c r="G33" s="84"/>
      <c r="H33" s="84"/>
      <c r="I33" s="84"/>
      <c r="J33" s="84"/>
      <c r="K33" s="85"/>
    </row>
    <row r="34" spans="1:11">
      <c r="A34" s="44"/>
    </row>
  </sheetData>
  <mergeCells count="4">
    <mergeCell ref="D1:K1"/>
    <mergeCell ref="C2:K2"/>
    <mergeCell ref="C3:G3"/>
    <mergeCell ref="E4:I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J30:J32">
      <formula1>900</formula1>
    </dataValidation>
  </dataValidations>
  <pageMargins left="0.33" right="0.4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topLeftCell="A29" workbookViewId="0">
      <selection activeCell="C44" sqref="C44"/>
    </sheetView>
  </sheetViews>
  <sheetFormatPr defaultRowHeight="15"/>
  <cols>
    <col min="1" max="1" width="28.5703125" customWidth="1"/>
    <col min="2" max="2" width="51" customWidth="1"/>
  </cols>
  <sheetData>
    <row r="1" spans="1:2">
      <c r="A1" s="53"/>
      <c r="B1" s="53">
        <v>26416780</v>
      </c>
    </row>
    <row r="2" spans="1:2">
      <c r="A2" s="53"/>
      <c r="B2" s="53"/>
    </row>
    <row r="3" spans="1:2">
      <c r="A3" s="54"/>
      <c r="B3" s="54"/>
    </row>
    <row r="4" spans="1:2">
      <c r="A4" s="55"/>
      <c r="B4" s="56" t="str">
        <f>version</f>
        <v>Версия 3.1</v>
      </c>
    </row>
    <row r="5" spans="1:2" ht="51" customHeight="1">
      <c r="A5" s="127" t="s">
        <v>115</v>
      </c>
      <c r="B5" s="127"/>
    </row>
    <row r="6" spans="1:2">
      <c r="A6" s="57"/>
      <c r="B6" s="58"/>
    </row>
    <row r="7" spans="1:2">
      <c r="A7" s="57" t="s">
        <v>65</v>
      </c>
      <c r="B7" s="59" t="s">
        <v>66</v>
      </c>
    </row>
    <row r="8" spans="1:2">
      <c r="A8" s="57"/>
      <c r="B8" s="60"/>
    </row>
    <row r="9" spans="1:2">
      <c r="A9" s="61" t="s">
        <v>67</v>
      </c>
      <c r="B9" s="62" t="s">
        <v>68</v>
      </c>
    </row>
    <row r="10" spans="1:2">
      <c r="A10" s="57"/>
      <c r="B10" s="60"/>
    </row>
    <row r="11" spans="1:2" ht="60">
      <c r="A11" s="61" t="s">
        <v>69</v>
      </c>
      <c r="B11" s="63" t="s">
        <v>40</v>
      </c>
    </row>
    <row r="12" spans="1:2">
      <c r="A12" s="57"/>
      <c r="B12" s="60"/>
    </row>
    <row r="13" spans="1:2" ht="30">
      <c r="A13" s="61" t="s">
        <v>70</v>
      </c>
      <c r="B13" s="63" t="s">
        <v>40</v>
      </c>
    </row>
    <row r="14" spans="1:2">
      <c r="A14" s="57"/>
      <c r="B14" s="60"/>
    </row>
    <row r="15" spans="1:2">
      <c r="A15" s="57"/>
      <c r="B15" s="64" t="s">
        <v>71</v>
      </c>
    </row>
    <row r="16" spans="1:2" ht="30">
      <c r="A16" s="61" t="s">
        <v>72</v>
      </c>
      <c r="B16" s="65" t="s">
        <v>113</v>
      </c>
    </row>
    <row r="17" spans="1:2" ht="30">
      <c r="A17" s="66" t="s">
        <v>73</v>
      </c>
      <c r="B17" s="65" t="s">
        <v>114</v>
      </c>
    </row>
    <row r="18" spans="1:2">
      <c r="A18" s="57"/>
      <c r="B18" s="60"/>
    </row>
    <row r="19" spans="1:2" ht="75">
      <c r="A19" s="61" t="s">
        <v>74</v>
      </c>
      <c r="B19" s="63" t="s">
        <v>40</v>
      </c>
    </row>
    <row r="20" spans="1:2">
      <c r="A20" s="67"/>
      <c r="B20" s="60"/>
    </row>
    <row r="21" spans="1:2">
      <c r="A21" s="67" t="s">
        <v>75</v>
      </c>
      <c r="B21" s="68" t="s">
        <v>76</v>
      </c>
    </row>
    <row r="22" spans="1:2">
      <c r="A22" s="69" t="s">
        <v>77</v>
      </c>
      <c r="B22" s="70"/>
    </row>
    <row r="23" spans="1:2">
      <c r="A23" s="67" t="s">
        <v>78</v>
      </c>
      <c r="B23" s="68" t="s">
        <v>79</v>
      </c>
    </row>
    <row r="24" spans="1:2">
      <c r="A24" s="67" t="s">
        <v>80</v>
      </c>
      <c r="B24" s="68" t="s">
        <v>81</v>
      </c>
    </row>
    <row r="25" spans="1:2">
      <c r="A25" s="57"/>
      <c r="B25" s="60"/>
    </row>
    <row r="26" spans="1:2">
      <c r="A26" s="71" t="s">
        <v>82</v>
      </c>
      <c r="B26" s="68" t="s">
        <v>83</v>
      </c>
    </row>
    <row r="27" spans="1:2">
      <c r="A27" s="57"/>
      <c r="B27" s="60"/>
    </row>
    <row r="28" spans="1:2">
      <c r="A28" s="61" t="s">
        <v>84</v>
      </c>
      <c r="B28" s="72" t="s">
        <v>85</v>
      </c>
    </row>
    <row r="29" spans="1:2">
      <c r="A29" s="57"/>
      <c r="B29" s="60"/>
    </row>
    <row r="30" spans="1:2" ht="75">
      <c r="A30" s="61" t="s">
        <v>86</v>
      </c>
      <c r="B30" s="63" t="s">
        <v>87</v>
      </c>
    </row>
    <row r="31" spans="1:2">
      <c r="A31" s="57"/>
      <c r="B31" s="60"/>
    </row>
    <row r="32" spans="1:2">
      <c r="A32" s="61" t="s">
        <v>89</v>
      </c>
      <c r="B32" s="72" t="s">
        <v>88</v>
      </c>
    </row>
    <row r="33" spans="1:2">
      <c r="A33" s="57"/>
      <c r="B33" s="60"/>
    </row>
    <row r="34" spans="1:2" ht="30">
      <c r="A34" s="73" t="s">
        <v>90</v>
      </c>
      <c r="B34" s="63" t="s">
        <v>40</v>
      </c>
    </row>
    <row r="35" spans="1:2">
      <c r="A35" s="57"/>
      <c r="B35" s="60"/>
    </row>
    <row r="36" spans="1:2" ht="30">
      <c r="A36" s="61" t="s">
        <v>91</v>
      </c>
      <c r="B36" s="74" t="s">
        <v>92</v>
      </c>
    </row>
    <row r="37" spans="1:2">
      <c r="A37" s="57"/>
      <c r="B37" s="60"/>
    </row>
    <row r="38" spans="1:2" ht="45">
      <c r="A38" s="69" t="s">
        <v>93</v>
      </c>
      <c r="B38" s="75"/>
    </row>
    <row r="39" spans="1:2" ht="45">
      <c r="A39" s="69" t="s">
        <v>94</v>
      </c>
      <c r="B39" s="76"/>
    </row>
    <row r="40" spans="1:2">
      <c r="A40" s="54"/>
      <c r="B40" s="64" t="s">
        <v>95</v>
      </c>
    </row>
    <row r="41" spans="1:2">
      <c r="A41" s="77" t="s">
        <v>96</v>
      </c>
      <c r="B41" s="78" t="s">
        <v>97</v>
      </c>
    </row>
    <row r="42" spans="1:2">
      <c r="A42" s="77" t="s">
        <v>98</v>
      </c>
      <c r="B42" s="78" t="s">
        <v>97</v>
      </c>
    </row>
    <row r="43" spans="1:2">
      <c r="A43" s="57"/>
      <c r="B43" s="79"/>
    </row>
    <row r="44" spans="1:2">
      <c r="A44" s="54"/>
      <c r="B44" s="64" t="s">
        <v>99</v>
      </c>
    </row>
    <row r="45" spans="1:2">
      <c r="A45" s="73" t="s">
        <v>100</v>
      </c>
      <c r="B45" s="78" t="s">
        <v>101</v>
      </c>
    </row>
    <row r="46" spans="1:2">
      <c r="A46" s="73" t="s">
        <v>102</v>
      </c>
      <c r="B46" s="80" t="s">
        <v>103</v>
      </c>
    </row>
    <row r="47" spans="1:2">
      <c r="A47" s="57"/>
      <c r="B47" s="79"/>
    </row>
    <row r="48" spans="1:2">
      <c r="A48" s="54"/>
      <c r="B48" s="64" t="s">
        <v>104</v>
      </c>
    </row>
    <row r="49" spans="1:2">
      <c r="A49" s="73" t="s">
        <v>100</v>
      </c>
      <c r="B49" s="80" t="s">
        <v>105</v>
      </c>
    </row>
    <row r="50" spans="1:2">
      <c r="A50" s="73" t="s">
        <v>102</v>
      </c>
      <c r="B50" s="80" t="s">
        <v>103</v>
      </c>
    </row>
    <row r="51" spans="1:2">
      <c r="A51" s="57"/>
      <c r="B51" s="79"/>
    </row>
    <row r="52" spans="1:2" ht="30">
      <c r="A52" s="54"/>
      <c r="B52" s="64" t="s">
        <v>106</v>
      </c>
    </row>
    <row r="53" spans="1:2">
      <c r="A53" s="77" t="s">
        <v>100</v>
      </c>
      <c r="B53" s="78" t="s">
        <v>107</v>
      </c>
    </row>
    <row r="54" spans="1:2">
      <c r="A54" s="77" t="s">
        <v>108</v>
      </c>
      <c r="B54" s="78" t="s">
        <v>109</v>
      </c>
    </row>
    <row r="55" spans="1:2">
      <c r="A55" s="73" t="s">
        <v>102</v>
      </c>
      <c r="B55" s="78" t="s">
        <v>110</v>
      </c>
    </row>
    <row r="56" spans="1:2">
      <c r="A56" s="77" t="s">
        <v>111</v>
      </c>
      <c r="B56" s="78" t="s">
        <v>112</v>
      </c>
    </row>
  </sheetData>
  <mergeCells count="1">
    <mergeCell ref="A5:B5"/>
  </mergeCells>
  <dataValidations count="6">
    <dataValidation type="list" showInputMessage="1" showErrorMessage="1" errorTitle="Внимание" error="Выберите значение из списка" sqref="B36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B28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16:B17 B38"/>
    <dataValidation type="list" allowBlank="1" showInputMessage="1" showErrorMessage="1" errorTitle="Ошибка" error="Выберите значение из списка" prompt="Выберите значение из списка" sqref="B32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B19 B11:B1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B53:B56 B49:B50 B45:B46 B41:B42 B22 B39">
      <formula1>900</formula1>
    </dataValidation>
  </dataValidations>
  <pageMargins left="0.70866141732283472" right="0.70866141732283472" top="0.28999999999999998" bottom="0.18" header="0.31496062992125984" footer="0.31496062992125984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вода</vt:lpstr>
      <vt:lpstr>водоотв</vt:lpstr>
      <vt:lpstr>титул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2018-05-07T13:02:53Z</cp:lastPrinted>
  <dcterms:created xsi:type="dcterms:W3CDTF">2018-05-07T11:45:23Z</dcterms:created>
  <dcterms:modified xsi:type="dcterms:W3CDTF">2018-05-08T06:47:03Z</dcterms:modified>
</cp:coreProperties>
</file>